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furnizori" sheetId="1" r:id="rId1"/>
    <sheet name="valori de contract" sheetId="2" r:id="rId2"/>
    <sheet name="indicatori PNS - la 9 luni 2016" sheetId="3" r:id="rId3"/>
  </sheets>
  <definedNames>
    <definedName name="_xlnm.Print_Area" localSheetId="2">'indicatori PNS - la 9 luni 2016'!$A$1:$E$106</definedName>
  </definedNames>
  <calcPr calcId="145621"/>
</workbook>
</file>

<file path=xl/calcChain.xml><?xml version="1.0" encoding="utf-8"?>
<calcChain xmlns="http://schemas.openxmlformats.org/spreadsheetml/2006/main">
  <c r="E42" i="2" l="1"/>
  <c r="E37" i="2"/>
  <c r="E35" i="2"/>
  <c r="E33" i="2"/>
  <c r="E26" i="2"/>
  <c r="E22" i="2"/>
  <c r="D22" i="2"/>
  <c r="E17" i="2"/>
  <c r="D17" i="2"/>
  <c r="F16" i="2"/>
  <c r="E15" i="2"/>
  <c r="E14" i="2"/>
  <c r="E12" i="2"/>
  <c r="E11" i="2"/>
  <c r="F7" i="2"/>
  <c r="E6" i="2"/>
  <c r="E2" i="2"/>
  <c r="E46" i="2" s="1"/>
  <c r="D2" i="2"/>
  <c r="E45" i="2" l="1"/>
  <c r="E44" i="2"/>
</calcChain>
</file>

<file path=xl/sharedStrings.xml><?xml version="1.0" encoding="utf-8"?>
<sst xmlns="http://schemas.openxmlformats.org/spreadsheetml/2006/main" count="400" uniqueCount="343">
  <si>
    <t>Cod Unit. Sanitara</t>
  </si>
  <si>
    <t>Nume Unit. Sanitara</t>
  </si>
  <si>
    <t>Localitate</t>
  </si>
  <si>
    <t>Adresa</t>
  </si>
  <si>
    <t>Nr. telefon</t>
  </si>
  <si>
    <t>Conducere</t>
  </si>
  <si>
    <t>Adresa e-mail</t>
  </si>
  <si>
    <t>Nume PNS</t>
  </si>
  <si>
    <t>Nume Subprogram</t>
  </si>
  <si>
    <t>CT01</t>
  </si>
  <si>
    <t>SPITALUL CLINIC JUDETEAN DE URGENTA "SF. APOSTOL ANDREI" CONSTANTA</t>
  </si>
  <si>
    <t>CONSTANTA</t>
  </si>
  <si>
    <t>Constanta, bd.Tomis nr.145</t>
  </si>
  <si>
    <t>scju_secretariat @yahoo.com</t>
  </si>
  <si>
    <t>2. Programul national de boli cardiovasculare</t>
  </si>
  <si>
    <t>2.1 Subprogramul de tratament al pacientilor cu afectiuni cardiovasculare</t>
  </si>
  <si>
    <t>3. Programul national de oncologie</t>
  </si>
  <si>
    <t>3.1 Subprogramul de tratament al bolnavilor cu afectiuni oncologice</t>
  </si>
  <si>
    <t>3.3 Subprogramul de reconstructie mamara dupa afectiuni oncologice prin endoprotezare</t>
  </si>
  <si>
    <t>5. Programul national de diabet zaharat</t>
  </si>
  <si>
    <t>6. Programul national de diagnostic si tratament pentru boli rare</t>
  </si>
  <si>
    <t>6.1 Hemofilie si talasemie</t>
  </si>
  <si>
    <t>6.8 Boala Fabry</t>
  </si>
  <si>
    <t>6.9 Boala Pompe</t>
  </si>
  <si>
    <t>6.10 Tirozinemie</t>
  </si>
  <si>
    <t>7. Programul national de boli endocrine</t>
  </si>
  <si>
    <t>8. Programul national de ortopedie</t>
  </si>
  <si>
    <t>10. Programul national de supleere a functiei renale la bolnavii cu insuficienta renala cronica</t>
  </si>
  <si>
    <t>CT06</t>
  </si>
  <si>
    <t>SPITALUL MUNICIPAL MANGALIA</t>
  </si>
  <si>
    <t>MANGALIA</t>
  </si>
  <si>
    <t>Mangalia, str.Rozelor nr.2</t>
  </si>
  <si>
    <t>office @spitalul-mangalia.ro</t>
  </si>
  <si>
    <t>CT23</t>
  </si>
  <si>
    <t>Constanta, bd.Tomis nr.141A</t>
  </si>
  <si>
    <t>0241613000</t>
  </si>
  <si>
    <t>Raluca Stefan</t>
  </si>
  <si>
    <t>CT22</t>
  </si>
  <si>
    <t>ISIS MEDICAL CENTER</t>
  </si>
  <si>
    <t>Constanta, str.Mircea cel Batran nr.102</t>
  </si>
  <si>
    <t>0341463344</t>
  </si>
  <si>
    <t>Mohamed Zaher</t>
  </si>
  <si>
    <t>office @isis-med.ro</t>
  </si>
  <si>
    <t>22183847</t>
  </si>
  <si>
    <t>S.C. POZITRON MEDICAL INVESTIGATION S.R.L</t>
  </si>
  <si>
    <t>3.2 Subprogramul de monitorizare a evolutiei bolii la pacientii cu afectiuni oncologice prin PET-CT</t>
  </si>
  <si>
    <t>15189774</t>
  </si>
  <si>
    <t>S.C. FRESENIUS NEPHROCARE ROMANIA S.R.L.</t>
  </si>
  <si>
    <t>20170263</t>
  </si>
  <si>
    <t>S.C. EURODIALIZA S.R.L.</t>
  </si>
  <si>
    <t>26059915</t>
  </si>
  <si>
    <t>S. C. NEFROCARE MED S.R.L.</t>
  </si>
  <si>
    <t>MEDGIDIA</t>
  </si>
  <si>
    <t>Endoprotezati - adulti</t>
  </si>
  <si>
    <t xml:space="preserve">adulti cu instabilitate articulara tratati prin implanturi de fixare </t>
  </si>
  <si>
    <t xml:space="preserve">Catalin Grasa </t>
  </si>
  <si>
    <t>Dan Nicolae Lefter</t>
  </si>
  <si>
    <t>S.C. DIAVERUM ROMANIA SRL</t>
  </si>
  <si>
    <t>6.1 Programul national de diagnostic si tratament pentru hemofilie si talasemie</t>
  </si>
  <si>
    <t>S.C. NPA LABORATOR</t>
  </si>
  <si>
    <t>S.C. BRAVIMED</t>
  </si>
  <si>
    <t>FARMACII CU CIRCUIT DESCHIS</t>
  </si>
  <si>
    <t>PROGRAMUL NAŢIONAL DE DIABET ZAHARAT</t>
  </si>
  <si>
    <t>*materiale sanitare, din care :</t>
  </si>
  <si>
    <t>6.4 Mucoviscidoza</t>
  </si>
  <si>
    <t>6.5.2 Scleroza laterala amiotrofica</t>
  </si>
  <si>
    <t>6.7 Sindrom Prader Willi</t>
  </si>
  <si>
    <t>PROGRAMUL NAŢIONAL DE TRANSPLANT DE ORGANE, TESUTURI SI CELULE DE ORIGINE UMANA</t>
  </si>
  <si>
    <t>Furnizori de servicii medicale (unitati sanitare cu paturi) in cadrul PNS</t>
  </si>
  <si>
    <t>Mangalia, str. Mircea cel Batran nr.3</t>
  </si>
  <si>
    <t>S.C.  AFFIDEA ROMANIA SRL</t>
  </si>
  <si>
    <t>constanta @affidea.com</t>
  </si>
  <si>
    <t>eurodializa@yahoo.com</t>
  </si>
  <si>
    <t>Constanta, B-dul Mamaia, nr. 288bis</t>
  </si>
  <si>
    <t>0372705021</t>
  </si>
  <si>
    <t>0241750510</t>
  </si>
  <si>
    <t>romania@diaverum.com</t>
  </si>
  <si>
    <t>Constanta, str. Nicolae Iorga, nr.20</t>
  </si>
  <si>
    <t>0241661879</t>
  </si>
  <si>
    <t>Medgidia, str. Decebal nr. 14</t>
  </si>
  <si>
    <t>Ioana Elena Toncu</t>
  </si>
  <si>
    <t>0341425885</t>
  </si>
  <si>
    <t>Alexandru Ciolan</t>
  </si>
  <si>
    <t xml:space="preserve">Camelia Cucu </t>
  </si>
  <si>
    <t>0241552000</t>
  </si>
  <si>
    <t>office@pozimed.ro</t>
  </si>
  <si>
    <t xml:space="preserve">Gina-Laura Plopeanu </t>
  </si>
  <si>
    <t xml:space="preserve"> Violeta Slavescu</t>
  </si>
  <si>
    <t>Credite de angajament - an 2016                                             (lei)</t>
  </si>
  <si>
    <t>PROGRAMUL NAŢIONAL DE BOLI CARDIOVASCULARE</t>
  </si>
  <si>
    <t>stimulatoare</t>
  </si>
  <si>
    <t>chirurgie cardiovasculara</t>
  </si>
  <si>
    <t>chirurgie vasculara</t>
  </si>
  <si>
    <t xml:space="preserve"> PROGRAMUL NAŢIONAL DE ONCOLOGIE</t>
  </si>
  <si>
    <t>3.1 Subprogramul de tratament al bolnavilor cu afectiuni oncologice - activitate curenta</t>
  </si>
  <si>
    <t>S.C. ISIS MEDICAL CENTER</t>
  </si>
  <si>
    <t>3.1 Subprogramul de tratament al bolnavilor cu afectiuni oncologice - cost volum</t>
  </si>
  <si>
    <t xml:space="preserve">3.5 Subprogramului de radioterapie a bolnavilor cu afecţiuni oncologice - Reziliat cu 02.04.2016
</t>
  </si>
  <si>
    <t>*medicamente</t>
  </si>
  <si>
    <t>copii cu diabet zaharat insulinodependent automonitorizati</t>
  </si>
  <si>
    <t>adulti cu diabet zaharat insulinodependent automonitorizati</t>
  </si>
  <si>
    <t>*Sume pentru evaluarea periodica a bolnavilor cu diabet zaharat prin dozarea hemoglobinei glicozilate (HbA1c) - Asistenta medicala pentru specialitati paraclinice</t>
  </si>
  <si>
    <t>PROGRAMUL NAŢIONAL DE DIAGNOSTIC SI TRATAMENT AL HEMOFILIEI SI TALASEMIEI</t>
  </si>
  <si>
    <t>Hemofilie "on demand"</t>
  </si>
  <si>
    <t>Hemofilie profilaxie</t>
  </si>
  <si>
    <t>Talasemie</t>
  </si>
  <si>
    <t>PROGRAMUL NAŢIONAL DE DIAGNOSTIC SI TRATAMENT PENTRU BOLI RARE</t>
  </si>
  <si>
    <t>6.16 scleroza sistemica si ulcere digitale evolutive</t>
  </si>
  <si>
    <t>PROGRAMUL NAŢIONAL DE BOLI ENDOCRINE</t>
  </si>
  <si>
    <t>Osteoporoza</t>
  </si>
  <si>
    <t>FARMACII CU CIRCUIT DESCHIS - INCHIS CU 01.10.2016</t>
  </si>
  <si>
    <t>PROGRAMUL NAŢIONAL DE ORTOPEDIE</t>
  </si>
  <si>
    <t>Stare posttransplant</t>
  </si>
  <si>
    <t>PROGRAMUL NAŢIONAL DE SUPLEERE A FUNCŢIEI RENALE LA BOLNAVII CU INSUFICIENŢĂ RENALĂ CRONICĂ</t>
  </si>
  <si>
    <t>CASA DE ASIGURĂRI DE SĂNĂTATE CONSTANTA</t>
  </si>
  <si>
    <t>Raportare pentru 01.01.2016-30.09.2016</t>
  </si>
  <si>
    <t>(se completează luna sau  perioada de raportare conform Normelor tehnice de realizare a programelor naţionale de sănătate curative)</t>
  </si>
  <si>
    <t>SITUAŢIA INDICATORILOR SPECIFICI AFERENŢI PROGRAMELOR/SUBPROGRAMELOR NAŢIONALE DE SĂNĂTATE CU SCOP CURATIV</t>
  </si>
  <si>
    <t>Program/Subprogram de sănătate</t>
  </si>
  <si>
    <t>Indicatori fizici</t>
  </si>
  <si>
    <t>Indicatori de eficienţă</t>
  </si>
  <si>
    <t>Denumire indicator fizic</t>
  </si>
  <si>
    <t>Valoare (nr.)</t>
  </si>
  <si>
    <t>Denumire indicator de eficienţă</t>
  </si>
  <si>
    <t>Valoare (LEI)</t>
  </si>
  <si>
    <t>Program naţional de boli cardiovasculare</t>
  </si>
  <si>
    <t>număr de bolnavi trataţi prin proceduri de dilatare percutană</t>
  </si>
  <si>
    <t>cost mediu/bolnav tratat prin proceduri de dilatare percutană</t>
  </si>
  <si>
    <t>număr de bolnavi trataţi prin proceduri terapeutice de electrofiziologie</t>
  </si>
  <si>
    <t>cost mediu/bolnav tratat prin proceduri terapeutice de electrofiziologie</t>
  </si>
  <si>
    <t>număr de bolnavi trataţi prin implantare de stimulatoare cardiace</t>
  </si>
  <si>
    <t>cost mediu/bolnav tratat prin implantare de stimulatoare cardiace</t>
  </si>
  <si>
    <t>număr de bolnavi cu aritmii complexe tratati prin proceduri de ablatie</t>
  </si>
  <si>
    <t>cost mediu/bolnav tratat prin proceduri de ablatie</t>
  </si>
  <si>
    <t>număr de bolnavi trataţi prin implantare de defibrilatoare interne</t>
  </si>
  <si>
    <t>cost mediu/bolnav tratat prin implantare de defibrilatoare interne</t>
  </si>
  <si>
    <t>număr de bolnavi trataţi prin implantare de stimulatoare de resincronizare cardiacă</t>
  </si>
  <si>
    <t>cost mediu/bolnav tratat prin implantare de stimulatoare de resincronizare cardiacă</t>
  </si>
  <si>
    <t>număr de bolnavi (adulti) trataţi prin intervenţii de chirurgie cardiovasculară</t>
  </si>
  <si>
    <t>cost mediu/bolnav (adult) tratat prin intervenţii de chirurgie cardiovasculară</t>
  </si>
  <si>
    <t>număr de bolnavi (copii) trataţi prin intervenţii de chirurgie cardiovasculară</t>
  </si>
  <si>
    <t>cost mediu/bolnav (copil) tratat prin chirurgie cardiovasculară</t>
  </si>
  <si>
    <t>număr de bolnavi trataţi cu anevrisme aortice tratati prin tehnici hibride</t>
  </si>
  <si>
    <t>cost mediu/bolnav cu anevrism aortic tratat prin tehnici hibride</t>
  </si>
  <si>
    <t xml:space="preserve">numar de bolnavi cu stenoze aortice,declarati inoperabili sau cu risc chirurgical foarte mare,prin tehnici transcateter </t>
  </si>
  <si>
    <t>cost mediu/bolnav cu stenoze aortice,declarati inoperabili sau cu risc chirurgical foarte mare,tratat prin tehnici transcateter</t>
  </si>
  <si>
    <t>numar de bolnavi cu insuficienta cardiaca in stadiu terminal tratati prin asistare mecanica a circulatiei pe termen lung</t>
  </si>
  <si>
    <t>cost mediu/bolnav cu insuficienta cardiaca in stadiu terminal tratat prin asistare mecanica a circulatiei pe termen lung</t>
  </si>
  <si>
    <t>număr de bolnavi trataţi prin chirurgie vasculară</t>
  </si>
  <si>
    <t>cost mediu/bolnav  tratat prin chirurgie vasculară</t>
  </si>
  <si>
    <t>număr de copii cu malformaţii cardiace congenitale trataţi prin intervenţii de cardiologie intervenţională</t>
  </si>
  <si>
    <t>cost mediu/copil cu malformaţii cardiace congenitale tratat prin intervenţii de cardiologie intervenţională</t>
  </si>
  <si>
    <t>Subprogramul de tratament al bolnavilor cu afecţiuni oncologice</t>
  </si>
  <si>
    <t>număr bolnavi trataţi</t>
  </si>
  <si>
    <t>cost mediu/bolnav tratat</t>
  </si>
  <si>
    <t>Subprogramul de monitorizare a evoluţiei bolii la pacienţii cu afecţiuni oncologice prin PET-CT</t>
  </si>
  <si>
    <t>număr de bolnavi cu monitorizare  a evoluţiei bolii prin PET-CT</t>
  </si>
  <si>
    <t>cost mediu/investigaţie PET-CT</t>
  </si>
  <si>
    <t>Subprogramul de reconstrucţie mamară după afecţiuni oncologice prin endoprotezare</t>
  </si>
  <si>
    <t>număr de bolnave cu reconstrucţie mamară</t>
  </si>
  <si>
    <t>cost mediu/bolnavă cu reconstrucţie mamară</t>
  </si>
  <si>
    <t>Subprogramul de diagnostic imunofenotipic, citogenetic si biomolecular al leucemiilor acute</t>
  </si>
  <si>
    <t>număr de bolnavi beneficiari de servicii pentru diagnosticul iniţial al leucemiei acute</t>
  </si>
  <si>
    <t>cost mediu/bolnav  beneficiar de serviciu pentru diagnosticul iniţial al leucemiei acute</t>
  </si>
  <si>
    <t>număr de bolnavi beneficiari de servicii pentru diagnosticul de certitudine al leucemiei acute prin imunofenotipare</t>
  </si>
  <si>
    <t>cost mediu/bolnav  beneficiar de serviciu pentru diagnosticul de certitudine al leucemiei acute prin imunofenotipare</t>
  </si>
  <si>
    <t>număr de bolnavi beneficiari de servicii pentru diagnosticul de certitudine al leucemiei acute prin examen citogenetic şi/sau FISH</t>
  </si>
  <si>
    <t>cost mediu/bolnav  beneficiar de serviciu pentru diagnosticul de certitudine al leucemiei acute prin examen citogenetic şi/sau FISH</t>
  </si>
  <si>
    <t>număr de bolnavi beneficiari de servicii pentru diagnosticul de certitudine al leucemiei acute prin examen de biologie moleculară</t>
  </si>
  <si>
    <t>cost mediu/bolnav  beneficiar de serviciu pentru diagnosticul de certitudine al leucemiei acute prin examen de biologie moleculară</t>
  </si>
  <si>
    <t>număr total bolnavi beneficiari de servicii pentru diagnosticul de leucemie acută</t>
  </si>
  <si>
    <t>cost mediu/bolnav  beneficiar de servicii pentru diagnosticul de leucemie acută</t>
  </si>
  <si>
    <t>Subprogramul de radioterapie a bolnavilor cu afecţiuni oncologice</t>
  </si>
  <si>
    <t>număr de bolnavi cu afecţiuni oncologice trataţi prin radioterapie cu ortovoltaj</t>
  </si>
  <si>
    <t>tarif/serviciu de  radioterapie cu ortovoltaj</t>
  </si>
  <si>
    <t>număr de bolnavi cu afecţiuni oncologice trataţi prin radioterapie cu cobaltoterapie</t>
  </si>
  <si>
    <t>tarif/serviciu de  radioterapie cu cobaltoterapie</t>
  </si>
  <si>
    <t>număr de bolnavi cu afecţiuni oncologice trataţi prin radioterapie cu accelerator liniar 2D</t>
  </si>
  <si>
    <t>tarif/serviciu de  radioterapie cu accelerator liniar 2D</t>
  </si>
  <si>
    <t>număr de bolnavi cu afecţiuni oncologice trataţi prin radioterapie cu accelerator liniar 3D</t>
  </si>
  <si>
    <t>tarif/serviciu de  radioterapie cu accelerator liniar 3D</t>
  </si>
  <si>
    <t>număr de bolnavi cu afecţiuni oncologice trataţi prin radioterapie IMRT</t>
  </si>
  <si>
    <t>tarif/serviciu de  radioterapie IMRT</t>
  </si>
  <si>
    <t>număr de bolnavi cu afecţiuni oncologice trataţi prin brahiterapie</t>
  </si>
  <si>
    <t>tarif/serviciu de  brahiterapie</t>
  </si>
  <si>
    <t>Programul naţional de tratament al surdităţii prin proteze auditive implantabile (implant cohlear şi proteze auditive)</t>
  </si>
  <si>
    <t>număr de implanturi cohleare</t>
  </si>
  <si>
    <t>cost mediu/implant cohlear</t>
  </si>
  <si>
    <t>număr de proteze auditive cu ancorare osoasă BAHA</t>
  </si>
  <si>
    <t>cost mediu/proteză auditivă cu ancorare osoasă BAHA</t>
  </si>
  <si>
    <t>număr de proteze implantabile de ureche medie</t>
  </si>
  <si>
    <t>cost mediu/proteză implantabile de ureche medie</t>
  </si>
  <si>
    <t>Programul naţional de diabet zaharat</t>
  </si>
  <si>
    <t xml:space="preserve">număr de bolnavi cu diabet zaharat trataţi </t>
  </si>
  <si>
    <t>număr bolnavi cu diabet zaharat evaluaţi prin dozarea HbA1c</t>
  </si>
  <si>
    <t>cost mediu/bolnav cu diabet zaharat evaluat prin dozarea HbA1c</t>
  </si>
  <si>
    <t>număr bolnavi cu diabet zaharat beneficiari de pompe de insulină</t>
  </si>
  <si>
    <t>cost mediu/bolnav cu diabet zaharat beneficiar de pompă de insulină</t>
  </si>
  <si>
    <t>număr bolnavi cu diabet zaharat beneficiari de materiale consumabile pentru pompele de insulină</t>
  </si>
  <si>
    <t>cost mediu/bolnav beneficiar de materiale consumabile pentru pompa de insulină</t>
  </si>
  <si>
    <t>număr copii cu diabet zaharat automonitorizaţi</t>
  </si>
  <si>
    <t>cost mediu/copil cu diabet zaharat automonitorizat</t>
  </si>
  <si>
    <t>număr adulţi cu diabet zaharat automonitorizaţi</t>
  </si>
  <si>
    <t>cost mediu/adult cu diabet zaharat automonitorizat</t>
  </si>
  <si>
    <t xml:space="preserve">Program naţional de tratament al bolilor neurologice </t>
  </si>
  <si>
    <t xml:space="preserve">număr de bolnavi cu scleroză multiplă trataţi </t>
  </si>
  <si>
    <t>cost mediu/bolnav cu scleroză multiplă tratat</t>
  </si>
  <si>
    <t>Program naţional de tratament al hemofiliei şi talasemiei</t>
  </si>
  <si>
    <t>număr de bolnavi cu hemofilie între 1 şi 18 ani cu substituţie profilactică</t>
  </si>
  <si>
    <t>cost mediu/bolnav cu hemofilie între 1 şi 18 ani cu substituţie profilactică</t>
  </si>
  <si>
    <t>număr de bolnavi cu hemofilie cu substituţie „on demand”</t>
  </si>
  <si>
    <t>cost mediu/bolnav cu hemofilie cu substituţie „on demand”</t>
  </si>
  <si>
    <t>număr bolnavi cu hemofilie cu substituţie de scurtă durată (recuperare medicală după intervenţii chirurgicale</t>
  </si>
  <si>
    <t>cost mediu/bolnav cu hemofilie cu substituţie de scurtă durată (recuperare medicală după intervenţii chirurgicale)</t>
  </si>
  <si>
    <t>număr de bolnavi cu hemofilie cu substituţie pentru intervenţiile chirurgicale ortopedice majore</t>
  </si>
  <si>
    <t>cost mediu/bolnav cu hemofilie cu substituţie pentru intervenţiile chirurgicale ortopedice majore</t>
  </si>
  <si>
    <t>număr de bolnavi cu hemofilie cu substituţie pentru intervenţii chirurgicale, altele decât cele ortopedice majore</t>
  </si>
  <si>
    <t>cost mediu/bolnav cu hemofilie cu substituţie pentru intervenţii chirurgicale, altele decât cele ortopedice majore</t>
  </si>
  <si>
    <t>număr de bolnavi cu talasemie</t>
  </si>
  <si>
    <t>cost mediu/bolnav cu talasemie</t>
  </si>
  <si>
    <t>Programul naţional de tratament pentru boli rare</t>
  </si>
  <si>
    <t>număr de bolnavi cu boli neurologice degenerative/ inflamator-imune forme cronice</t>
  </si>
  <si>
    <t>cost mediu/bolnav cu boli neurologice degenerative/ inflamator-imune forme cronice</t>
  </si>
  <si>
    <t>număr de bolnavi cu boli neurologice degenerative/ inflamator-imune forme acute</t>
  </si>
  <si>
    <t>cost mediu/bolnav cu boli neurologice degenerative/ inflamator-imune forme acute</t>
  </si>
  <si>
    <t>număr de bolnavi cu boala Fabry</t>
  </si>
  <si>
    <t>cost mediu/bolnav cu boala Fabry</t>
  </si>
  <si>
    <t>număr de bolnavi cu boala Pompe</t>
  </si>
  <si>
    <t>cost mediu/bolnav cu boala Pompe</t>
  </si>
  <si>
    <t>număr de bolnavi cu Tirozinemie</t>
  </si>
  <si>
    <t>cost mediu/bolnav cu Tirozinemie</t>
  </si>
  <si>
    <t>număr de bolnavi cu mucopolizaharidoză tip II (sindromul Hunter)</t>
  </si>
  <si>
    <t>cost mediu/bolnav cu mucopolizaharidoză tip II (sindromul Hunter)</t>
  </si>
  <si>
    <t>număr de bolnavi cu mucopolizaharidoză tip I (sindromul Hurler)</t>
  </si>
  <si>
    <t>cost mediu/bolnav cu mucopolizaharidoză tip I (sindromul Hurler)</t>
  </si>
  <si>
    <t>număr de bolnavi cu afibrinogenemie congenitală</t>
  </si>
  <si>
    <t>cost mediu/bolnav cu afibrinogenemie congenitală</t>
  </si>
  <si>
    <t>număr de bolnavi cu sindrom de imunodeficienţă primară</t>
  </si>
  <si>
    <t>cost mediu/bolnav cu sindrom de imunodeficienţă primară</t>
  </si>
  <si>
    <t>număr de bolnavi cu HTPA</t>
  </si>
  <si>
    <t>cost mediu/bolnav cu HTPA</t>
  </si>
  <si>
    <t>număr de bolnavi cu polineuropatie familială amiloidă cu transtiretină</t>
  </si>
  <si>
    <t>cost mediu/bolnav cu polineuropatie familială amiloidă cu transtiretină</t>
  </si>
  <si>
    <t>număr de bolnavi cu scleroză sistemică şi ulcerele digitale evolutive</t>
  </si>
  <si>
    <t>cost mediu/bolnav cu scleroză sistemică şi ulcerele digitale evolutive</t>
  </si>
  <si>
    <t>Purpura trombocitopenică imună cronică la adulţii splenectomizaţi şi nesplenectomizaţi</t>
  </si>
  <si>
    <t>cost mediu/bolnav cu Purpura trombocitopenică imună cronică la adulţii splenectomizaţi şi nesplenectomizaţi</t>
  </si>
  <si>
    <t>număr de bolnavi cu hiperfenilalaninemie la bolnavii diagnosticaţi cu fenilcetonurie sau deficit de tetrahidrobiopterină (BH4)</t>
  </si>
  <si>
    <t>cost mediu/bolnav cu hiperfenilalaninemie la bolnavii diagnosticaţi cu fenilcetonurie sau deficit de tetrahidrobiopterină (BH4)</t>
  </si>
  <si>
    <t>număr de bolnavi cu scleroză tuberoasă</t>
  </si>
  <si>
    <t>cost mediu/bolnav cu scleroză tuberoasă</t>
  </si>
  <si>
    <t>număr de bolnavi cu osteogeneză imperfectă - medicamente</t>
  </si>
  <si>
    <t>cost mediu/bolnav cu osteogeneză imperfectă - medicamente</t>
  </si>
  <si>
    <t>număr de bolnavi cu osteogeneză imperfectă - materiale sanitare</t>
  </si>
  <si>
    <t>cost mediu/bolnav cu osteogeneză imperfectă - materiale sanitare</t>
  </si>
  <si>
    <t>număr de bolnavi cu epidermoliză buloasă</t>
  </si>
  <si>
    <t>cost mediu/bolnav cu epidermoliză buloasă</t>
  </si>
  <si>
    <t>număr de bolnavi cu mucoviscidoză copii</t>
  </si>
  <si>
    <t>cost mediu/bolnav cu mucoviscidoză copii</t>
  </si>
  <si>
    <t>număr de bolnavi cu mucoviscidoză adulţi</t>
  </si>
  <si>
    <t>cost mediu/bolnav cu mucoviscidoză adulţi</t>
  </si>
  <si>
    <t>număr de bolnavi cu scleroză laterală amiotrofică</t>
  </si>
  <si>
    <t>cost mediu/bolnav cu scleroză laterală amiotrofică</t>
  </si>
  <si>
    <t>număr de bolnavi cu sindrom Prader Willi</t>
  </si>
  <si>
    <t>cost mediu/bolnav cu sindrom Prader Willi</t>
  </si>
  <si>
    <t>Program naţional de sănătate mintală</t>
  </si>
  <si>
    <t>număr de bolnavi în tratament substitutiv</t>
  </si>
  <si>
    <t>cost mediu/bolnav cu tratament de substituţie</t>
  </si>
  <si>
    <t>număr de teste pentru depistarea prezenţei drogurilor în urina bolnavilor</t>
  </si>
  <si>
    <t>cost mediu pe test rapid de depistare a drogurilor în urină</t>
  </si>
  <si>
    <t>Programul naţional de boli endocrine</t>
  </si>
  <si>
    <t xml:space="preserve">număr de bolnavi cu osteoporoză </t>
  </si>
  <si>
    <t xml:space="preserve">cost mediu/bolnav cu osteoporoză </t>
  </si>
  <si>
    <t xml:space="preserve">număr de bolnavi cu guşă prin tireomegalie datorată carenţei de iod </t>
  </si>
  <si>
    <t>cost mediu/bolnav cu guşă prin tireomegalie datorată carenţei de iod</t>
  </si>
  <si>
    <t>număr de bolnavi cu guşă prin tireomegalie datorată proliferării maligne</t>
  </si>
  <si>
    <t>cost mediu/bolnav cu guşă prin tireomegalie datorată proliferării maligne</t>
  </si>
  <si>
    <t>Programul naţional de ortopedie</t>
  </si>
  <si>
    <t>număr bolnavi copii endoprotezaţi</t>
  </si>
  <si>
    <t>cost mediu/bolnav copil endoprotezat</t>
  </si>
  <si>
    <t>număr bolnavi adulţi endoprotezaţi</t>
  </si>
  <si>
    <t>cost mediu/bolnav adult endoprotezat</t>
  </si>
  <si>
    <t>număr bolnavi copii cu endoprotezare articulară tumorală</t>
  </si>
  <si>
    <t>cost mediu/bolnav copil cu endoprotezare articulară tumorală</t>
  </si>
  <si>
    <t>număr bolnavi adulţi cu endoprotezare articulară tumorală</t>
  </si>
  <si>
    <t>cost mediu/bolnav adult cu endoprotezare articulară tumorală</t>
  </si>
  <si>
    <t>număr bolnavi copii cu implant segmentar</t>
  </si>
  <si>
    <t>cost mediubolnav /copil cu implant segmentar de coloană</t>
  </si>
  <si>
    <t>număr bolnavi adulţi cu implant segmentar</t>
  </si>
  <si>
    <t>cost mediu/bolnav adult cu implant segmentar de coloană</t>
  </si>
  <si>
    <t>număr bolnavi adulţi trataţi prin chirurgie spinală</t>
  </si>
  <si>
    <t>cost mediu/bolnav adult tratat prin chirurgie spinală</t>
  </si>
  <si>
    <t xml:space="preserve">număr bolnavi copii trataţi prin instrumentaţie specifică </t>
  </si>
  <si>
    <t xml:space="preserve">cost mediu/bolnav copil tratat prin instrumentaţie specifică </t>
  </si>
  <si>
    <t>număr de adulţi cu instabilitate articulară tratat prin implanturi de fixare</t>
  </si>
  <si>
    <t>cost mediu/adult cu instabilitate articulară tratat prin implanturi de fixare</t>
  </si>
  <si>
    <t>Programul national de transplant de organe, tesuturi si celule de origine umană</t>
  </si>
  <si>
    <t>număr de bolnavi trataţi pentru stare posttransplant</t>
  </si>
  <si>
    <t>cost mediu/bolnav tratat pentru stare posttransplant</t>
  </si>
  <si>
    <t>numar bolnavi cu transplant hepatic trataţi pentru recidiva hepatitei cronice cu VHB</t>
  </si>
  <si>
    <t>cost mediu/bolnav tratat pentru recidiva hepatitei cronice  cu VHB</t>
  </si>
  <si>
    <t>Programul naţional de supleere a funcţiei renale la bolnavii cu insuficienţă renală cronică</t>
  </si>
  <si>
    <t xml:space="preserve">număr de bolnavi trataţi prin hemodializă convenţională </t>
  </si>
  <si>
    <t>cost mediu/şedinţă de hemodializă convenţională</t>
  </si>
  <si>
    <t>număr de bolnavi trataţi prin hemodiafiltrare intermitentă on-line</t>
  </si>
  <si>
    <t>cost mediu/şedinţă de hemodiafiltrare intermitentă on-line</t>
  </si>
  <si>
    <t>număr de bolnavi trataţi prin dializă peritoneală continuă</t>
  </si>
  <si>
    <t>cost mediu/bolnav tratat prin dializă peritoneală continuă</t>
  </si>
  <si>
    <t>număr de bolnavi trataţi prin dializă peritoneală automată</t>
  </si>
  <si>
    <t>cost mediu/bolnav tratat prin dializă peritoneală automată</t>
  </si>
  <si>
    <t xml:space="preserve">Program naţional de terapie intensivă a insuficienţei hepatice </t>
  </si>
  <si>
    <t>număr de bolnavi tratati prin epurare extrahepatică</t>
  </si>
  <si>
    <t>cost mediu/bolnav tratat prin epurare extrahepatică</t>
  </si>
  <si>
    <t>Subprogramul de radiologie intervenţională</t>
  </si>
  <si>
    <t>număr bolnavi cu afecţiuni cerebrovasculare trataţi</t>
  </si>
  <si>
    <t>cost mediu/bolnav cu afecţiuni cerebrovasculare tratat</t>
  </si>
  <si>
    <t>număr bolnavi cu stimulatoare cerebrale implantabile</t>
  </si>
  <si>
    <t>cost mediu/bolnav cu stimulator cerebral implantabil</t>
  </si>
  <si>
    <t>număr bolnavi cu pompe implantabile</t>
  </si>
  <si>
    <t>cost mediu/bolnav cu pompă implantabilă</t>
  </si>
  <si>
    <t>număr bolnavi cu afecţiuni vasculare periferice trataţi</t>
  </si>
  <si>
    <t>cost mediu/bolnav cu afecţiuni vasculare periferice tratat</t>
  </si>
  <si>
    <t>număr bolnavi cu afecţiuni ale coloanei vertebrale trataţi</t>
  </si>
  <si>
    <t>cost mediu/bolnav cu afecţiuni ale coloanei vertebrale tratat</t>
  </si>
  <si>
    <t>număr bolnavi cu afecţiuni oncologice trataţi</t>
  </si>
  <si>
    <t>cost mediu/bolnav cu afecţiuni oncologice tratat</t>
  </si>
  <si>
    <t>număr bolnavi cu hemoragii acute sau cronice trataţi</t>
  </si>
  <si>
    <t>cost mediu/bolnav cu hemoragii acute sau cronice tratat</t>
  </si>
  <si>
    <t>număr de pacienţi cu distonii musculare trataţi prin stimulare cerebrală profundă</t>
  </si>
  <si>
    <t>cost mediu/pacient cu distonii musculare trataţi prin stimulare cerebrală profundă</t>
  </si>
  <si>
    <t>număr bolnavi cu servicii prin tratament Gamma-Knife</t>
  </si>
  <si>
    <t>cost mediu/bolnav cu servicii prin tratament Gamma-Knife</t>
  </si>
  <si>
    <t>Subprogramul de diagnostic şi tratament al epilepsiei rezistente la tratamentul medicamentos</t>
  </si>
  <si>
    <t>număr bolnavi cu epilepsie rezistentă la tratament medicamentos trataţi prin proceduri microchirurgicale</t>
  </si>
  <si>
    <t>cost mediu/bolnav cu epilepsie rezistentă la tratament medicamentos tratat prin proceduri microchirurgicale</t>
  </si>
  <si>
    <t>număr bolnavi cu epilepsie rezistentă la tratament medicamentos trataţi prin implant de stimulator al nervului vag</t>
  </si>
  <si>
    <t>cost mediu/bolnav cu epilepsie rezistentă la tratament medicamentos tratat prin implant de stimulator al nervului vag</t>
  </si>
  <si>
    <t>Subprogramul de tratament al hidrocefaliei congenitale sau dobândite la copil</t>
  </si>
  <si>
    <t>număr bolnavi copii cu hidrocefalie congenitală sau dobândită trataţi</t>
  </si>
  <si>
    <t>cost mediu/bolnav copil cu hidrocefalie congenitală sau dobândită tratat</t>
  </si>
  <si>
    <t>Subprogramul de tratament al durerii neuropate prin implant de neurostimulator medular</t>
  </si>
  <si>
    <t>număr bolnavi trataţi prin implant neuromodulator</t>
  </si>
  <si>
    <t>cost mediu/bolnav tratat prin implant neuromodulator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</si>
</sst>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38"/>
    </font>
    <font>
      <sz val="12"/>
      <color theme="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0" xfId="0" applyFill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4" fontId="0" fillId="0" borderId="14" xfId="0" applyNumberForma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3" xfId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4" fontId="1" fillId="0" borderId="0" xfId="0" applyNumberFormat="1" applyFont="1"/>
    <xf numFmtId="0" fontId="6" fillId="0" borderId="23" xfId="0" applyFont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right"/>
    </xf>
    <xf numFmtId="0" fontId="0" fillId="0" borderId="7" xfId="0" applyBorder="1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6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/>
    <xf numFmtId="4" fontId="0" fillId="0" borderId="0" xfId="0" applyNumberFormat="1"/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/>
    <xf numFmtId="0" fontId="0" fillId="0" borderId="3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4" borderId="36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/>
    </xf>
    <xf numFmtId="0" fontId="0" fillId="0" borderId="35" xfId="0" applyBorder="1" applyAlignment="1">
      <alignment vertical="center" wrapText="1"/>
    </xf>
    <xf numFmtId="0" fontId="0" fillId="0" borderId="13" xfId="0" applyBorder="1"/>
    <xf numFmtId="0" fontId="6" fillId="0" borderId="31" xfId="0" applyFont="1" applyBorder="1" applyAlignment="1">
      <alignment horizontal="left" vertical="center" wrapText="1"/>
    </xf>
    <xf numFmtId="0" fontId="0" fillId="0" borderId="40" xfId="0" applyBorder="1"/>
    <xf numFmtId="4" fontId="0" fillId="0" borderId="11" xfId="0" applyNumberFormat="1" applyBorder="1" applyAlignment="1">
      <alignment horizontal="right"/>
    </xf>
    <xf numFmtId="0" fontId="0" fillId="0" borderId="31" xfId="0" applyBorder="1"/>
    <xf numFmtId="4" fontId="0" fillId="0" borderId="13" xfId="0" applyNumberFormat="1" applyBorder="1" applyAlignment="1">
      <alignment horizontal="left"/>
    </xf>
    <xf numFmtId="0" fontId="0" fillId="0" borderId="41" xfId="0" applyBorder="1"/>
    <xf numFmtId="4" fontId="0" fillId="0" borderId="12" xfId="0" applyNumberFormat="1" applyBorder="1" applyAlignment="1">
      <alignment horizontal="left"/>
    </xf>
    <xf numFmtId="0" fontId="0" fillId="0" borderId="42" xfId="0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left" vertical="center" wrapText="1"/>
    </xf>
    <xf numFmtId="4" fontId="4" fillId="0" borderId="44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4" xfId="0" applyBorder="1"/>
    <xf numFmtId="0" fontId="6" fillId="0" borderId="28" xfId="0" applyFont="1" applyBorder="1"/>
    <xf numFmtId="0" fontId="0" fillId="0" borderId="43" xfId="0" applyBorder="1"/>
    <xf numFmtId="0" fontId="0" fillId="0" borderId="46" xfId="0" applyBorder="1"/>
    <xf numFmtId="0" fontId="6" fillId="0" borderId="31" xfId="0" applyFont="1" applyBorder="1"/>
    <xf numFmtId="0" fontId="0" fillId="0" borderId="42" xfId="0" applyBorder="1"/>
    <xf numFmtId="4" fontId="0" fillId="4" borderId="14" xfId="0" applyNumberFormat="1" applyFill="1" applyBorder="1" applyAlignment="1">
      <alignment horizontal="left"/>
    </xf>
    <xf numFmtId="0" fontId="0" fillId="0" borderId="47" xfId="0" applyBorder="1"/>
    <xf numFmtId="0" fontId="0" fillId="0" borderId="21" xfId="0" applyBorder="1"/>
    <xf numFmtId="0" fontId="6" fillId="0" borderId="32" xfId="0" applyFont="1" applyBorder="1"/>
    <xf numFmtId="0" fontId="7" fillId="0" borderId="48" xfId="0" applyFont="1" applyBorder="1"/>
    <xf numFmtId="0" fontId="6" fillId="0" borderId="32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50" xfId="0" applyBorder="1"/>
    <xf numFmtId="0" fontId="0" fillId="0" borderId="35" xfId="0" applyBorder="1"/>
    <xf numFmtId="0" fontId="0" fillId="0" borderId="51" xfId="0" applyBorder="1"/>
    <xf numFmtId="0" fontId="0" fillId="0" borderId="52" xfId="0" applyBorder="1"/>
    <xf numFmtId="0" fontId="8" fillId="0" borderId="0" xfId="0" applyFont="1" applyFill="1"/>
    <xf numFmtId="0" fontId="9" fillId="0" borderId="0" xfId="0" applyFont="1" applyFill="1"/>
    <xf numFmtId="4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 wrapText="1"/>
    </xf>
    <xf numFmtId="0" fontId="9" fillId="0" borderId="0" xfId="0" applyFont="1"/>
    <xf numFmtId="0" fontId="3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0" xfId="0" applyFont="1" applyFill="1"/>
    <xf numFmtId="4" fontId="13" fillId="0" borderId="0" xfId="0" applyNumberFormat="1" applyFont="1" applyFill="1"/>
    <xf numFmtId="0" fontId="8" fillId="0" borderId="5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5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5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2" fontId="13" fillId="0" borderId="0" xfId="0" applyNumberFormat="1" applyFont="1" applyFill="1"/>
    <xf numFmtId="0" fontId="9" fillId="0" borderId="0" xfId="0" applyFont="1" applyFill="1" applyAlignment="1">
      <alignment horizontal="center"/>
    </xf>
    <xf numFmtId="0" fontId="8" fillId="0" borderId="55" xfId="0" applyFont="1" applyFill="1" applyBorder="1" applyAlignment="1">
      <alignment horizontal="center" vertical="center" wrapText="1"/>
    </xf>
    <xf numFmtId="4" fontId="14" fillId="0" borderId="3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vertical="center" wrapText="1"/>
    </xf>
    <xf numFmtId="4" fontId="8" fillId="0" borderId="3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16" fillId="0" borderId="22" xfId="0" applyNumberFormat="1" applyFont="1" applyBorder="1"/>
    <xf numFmtId="4" fontId="17" fillId="0" borderId="24" xfId="0" applyNumberFormat="1" applyFont="1" applyBorder="1"/>
    <xf numFmtId="4" fontId="17" fillId="0" borderId="27" xfId="0" applyNumberFormat="1" applyFont="1" applyBorder="1"/>
    <xf numFmtId="4" fontId="17" fillId="0" borderId="30" xfId="0" applyNumberFormat="1" applyFont="1" applyBorder="1"/>
    <xf numFmtId="4" fontId="17" fillId="0" borderId="34" xfId="0" applyNumberFormat="1" applyFont="1" applyBorder="1"/>
    <xf numFmtId="4" fontId="17" fillId="0" borderId="9" xfId="0" applyNumberFormat="1" applyFont="1" applyBorder="1"/>
    <xf numFmtId="4" fontId="17" fillId="0" borderId="2" xfId="0" applyNumberFormat="1" applyFont="1" applyBorder="1"/>
    <xf numFmtId="4" fontId="17" fillId="0" borderId="38" xfId="0" applyNumberFormat="1" applyFont="1" applyBorder="1"/>
    <xf numFmtId="4" fontId="17" fillId="0" borderId="39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pozimed.ro" TargetMode="External"/><Relationship Id="rId2" Type="http://schemas.openxmlformats.org/officeDocument/2006/relationships/hyperlink" Target="mailto:romania@diaverum.com" TargetMode="External"/><Relationship Id="rId1" Type="http://schemas.openxmlformats.org/officeDocument/2006/relationships/hyperlink" Target="mailto:eurodializa@yahoo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6" zoomScaleNormal="100" workbookViewId="0">
      <selection activeCell="F22" sqref="F22"/>
    </sheetView>
  </sheetViews>
  <sheetFormatPr defaultRowHeight="15" x14ac:dyDescent="0.25"/>
  <cols>
    <col min="1" max="1" width="11.85546875" customWidth="1"/>
    <col min="2" max="2" width="17.140625" customWidth="1"/>
    <col min="3" max="3" width="12.140625" customWidth="1"/>
    <col min="4" max="4" width="12.7109375" customWidth="1"/>
    <col min="5" max="5" width="13.28515625" customWidth="1"/>
    <col min="6" max="6" width="15.28515625" customWidth="1"/>
    <col min="7" max="7" width="22.5703125" customWidth="1"/>
    <col min="8" max="8" width="19.7109375" customWidth="1"/>
    <col min="9" max="9" width="30.140625" customWidth="1"/>
    <col min="257" max="257" width="11.85546875" customWidth="1"/>
    <col min="258" max="258" width="17.140625" customWidth="1"/>
    <col min="259" max="259" width="12.140625" customWidth="1"/>
    <col min="260" max="260" width="12.7109375" customWidth="1"/>
    <col min="261" max="261" width="13.28515625" customWidth="1"/>
    <col min="262" max="262" width="15.28515625" customWidth="1"/>
    <col min="263" max="263" width="21.140625" customWidth="1"/>
    <col min="264" max="264" width="19.7109375" customWidth="1"/>
    <col min="265" max="265" width="30.140625" customWidth="1"/>
    <col min="513" max="513" width="11.85546875" customWidth="1"/>
    <col min="514" max="514" width="17.140625" customWidth="1"/>
    <col min="515" max="515" width="12.140625" customWidth="1"/>
    <col min="516" max="516" width="12.7109375" customWidth="1"/>
    <col min="517" max="517" width="13.28515625" customWidth="1"/>
    <col min="518" max="518" width="15.28515625" customWidth="1"/>
    <col min="519" max="519" width="21.140625" customWidth="1"/>
    <col min="520" max="520" width="19.7109375" customWidth="1"/>
    <col min="521" max="521" width="30.140625" customWidth="1"/>
    <col min="769" max="769" width="11.85546875" customWidth="1"/>
    <col min="770" max="770" width="17.140625" customWidth="1"/>
    <col min="771" max="771" width="12.140625" customWidth="1"/>
    <col min="772" max="772" width="12.7109375" customWidth="1"/>
    <col min="773" max="773" width="13.28515625" customWidth="1"/>
    <col min="774" max="774" width="15.28515625" customWidth="1"/>
    <col min="775" max="775" width="21.140625" customWidth="1"/>
    <col min="776" max="776" width="19.7109375" customWidth="1"/>
    <col min="777" max="777" width="30.140625" customWidth="1"/>
    <col min="1025" max="1025" width="11.85546875" customWidth="1"/>
    <col min="1026" max="1026" width="17.140625" customWidth="1"/>
    <col min="1027" max="1027" width="12.140625" customWidth="1"/>
    <col min="1028" max="1028" width="12.7109375" customWidth="1"/>
    <col min="1029" max="1029" width="13.28515625" customWidth="1"/>
    <col min="1030" max="1030" width="15.28515625" customWidth="1"/>
    <col min="1031" max="1031" width="21.140625" customWidth="1"/>
    <col min="1032" max="1032" width="19.7109375" customWidth="1"/>
    <col min="1033" max="1033" width="30.140625" customWidth="1"/>
    <col min="1281" max="1281" width="11.85546875" customWidth="1"/>
    <col min="1282" max="1282" width="17.140625" customWidth="1"/>
    <col min="1283" max="1283" width="12.140625" customWidth="1"/>
    <col min="1284" max="1284" width="12.7109375" customWidth="1"/>
    <col min="1285" max="1285" width="13.28515625" customWidth="1"/>
    <col min="1286" max="1286" width="15.28515625" customWidth="1"/>
    <col min="1287" max="1287" width="21.140625" customWidth="1"/>
    <col min="1288" max="1288" width="19.7109375" customWidth="1"/>
    <col min="1289" max="1289" width="30.140625" customWidth="1"/>
    <col min="1537" max="1537" width="11.85546875" customWidth="1"/>
    <col min="1538" max="1538" width="17.140625" customWidth="1"/>
    <col min="1539" max="1539" width="12.140625" customWidth="1"/>
    <col min="1540" max="1540" width="12.7109375" customWidth="1"/>
    <col min="1541" max="1541" width="13.28515625" customWidth="1"/>
    <col min="1542" max="1542" width="15.28515625" customWidth="1"/>
    <col min="1543" max="1543" width="21.140625" customWidth="1"/>
    <col min="1544" max="1544" width="19.7109375" customWidth="1"/>
    <col min="1545" max="1545" width="30.140625" customWidth="1"/>
    <col min="1793" max="1793" width="11.85546875" customWidth="1"/>
    <col min="1794" max="1794" width="17.140625" customWidth="1"/>
    <col min="1795" max="1795" width="12.140625" customWidth="1"/>
    <col min="1796" max="1796" width="12.7109375" customWidth="1"/>
    <col min="1797" max="1797" width="13.28515625" customWidth="1"/>
    <col min="1798" max="1798" width="15.28515625" customWidth="1"/>
    <col min="1799" max="1799" width="21.140625" customWidth="1"/>
    <col min="1800" max="1800" width="19.7109375" customWidth="1"/>
    <col min="1801" max="1801" width="30.140625" customWidth="1"/>
    <col min="2049" max="2049" width="11.85546875" customWidth="1"/>
    <col min="2050" max="2050" width="17.140625" customWidth="1"/>
    <col min="2051" max="2051" width="12.140625" customWidth="1"/>
    <col min="2052" max="2052" width="12.7109375" customWidth="1"/>
    <col min="2053" max="2053" width="13.28515625" customWidth="1"/>
    <col min="2054" max="2054" width="15.28515625" customWidth="1"/>
    <col min="2055" max="2055" width="21.140625" customWidth="1"/>
    <col min="2056" max="2056" width="19.7109375" customWidth="1"/>
    <col min="2057" max="2057" width="30.140625" customWidth="1"/>
    <col min="2305" max="2305" width="11.85546875" customWidth="1"/>
    <col min="2306" max="2306" width="17.140625" customWidth="1"/>
    <col min="2307" max="2307" width="12.140625" customWidth="1"/>
    <col min="2308" max="2308" width="12.7109375" customWidth="1"/>
    <col min="2309" max="2309" width="13.28515625" customWidth="1"/>
    <col min="2310" max="2310" width="15.28515625" customWidth="1"/>
    <col min="2311" max="2311" width="21.140625" customWidth="1"/>
    <col min="2312" max="2312" width="19.7109375" customWidth="1"/>
    <col min="2313" max="2313" width="30.140625" customWidth="1"/>
    <col min="2561" max="2561" width="11.85546875" customWidth="1"/>
    <col min="2562" max="2562" width="17.140625" customWidth="1"/>
    <col min="2563" max="2563" width="12.140625" customWidth="1"/>
    <col min="2564" max="2564" width="12.7109375" customWidth="1"/>
    <col min="2565" max="2565" width="13.28515625" customWidth="1"/>
    <col min="2566" max="2566" width="15.28515625" customWidth="1"/>
    <col min="2567" max="2567" width="21.140625" customWidth="1"/>
    <col min="2568" max="2568" width="19.7109375" customWidth="1"/>
    <col min="2569" max="2569" width="30.140625" customWidth="1"/>
    <col min="2817" max="2817" width="11.85546875" customWidth="1"/>
    <col min="2818" max="2818" width="17.140625" customWidth="1"/>
    <col min="2819" max="2819" width="12.140625" customWidth="1"/>
    <col min="2820" max="2820" width="12.7109375" customWidth="1"/>
    <col min="2821" max="2821" width="13.28515625" customWidth="1"/>
    <col min="2822" max="2822" width="15.28515625" customWidth="1"/>
    <col min="2823" max="2823" width="21.140625" customWidth="1"/>
    <col min="2824" max="2824" width="19.7109375" customWidth="1"/>
    <col min="2825" max="2825" width="30.140625" customWidth="1"/>
    <col min="3073" max="3073" width="11.85546875" customWidth="1"/>
    <col min="3074" max="3074" width="17.140625" customWidth="1"/>
    <col min="3075" max="3075" width="12.140625" customWidth="1"/>
    <col min="3076" max="3076" width="12.7109375" customWidth="1"/>
    <col min="3077" max="3077" width="13.28515625" customWidth="1"/>
    <col min="3078" max="3078" width="15.28515625" customWidth="1"/>
    <col min="3079" max="3079" width="21.140625" customWidth="1"/>
    <col min="3080" max="3080" width="19.7109375" customWidth="1"/>
    <col min="3081" max="3081" width="30.140625" customWidth="1"/>
    <col min="3329" max="3329" width="11.85546875" customWidth="1"/>
    <col min="3330" max="3330" width="17.140625" customWidth="1"/>
    <col min="3331" max="3331" width="12.140625" customWidth="1"/>
    <col min="3332" max="3332" width="12.7109375" customWidth="1"/>
    <col min="3333" max="3333" width="13.28515625" customWidth="1"/>
    <col min="3334" max="3334" width="15.28515625" customWidth="1"/>
    <col min="3335" max="3335" width="21.140625" customWidth="1"/>
    <col min="3336" max="3336" width="19.7109375" customWidth="1"/>
    <col min="3337" max="3337" width="30.140625" customWidth="1"/>
    <col min="3585" max="3585" width="11.85546875" customWidth="1"/>
    <col min="3586" max="3586" width="17.140625" customWidth="1"/>
    <col min="3587" max="3587" width="12.140625" customWidth="1"/>
    <col min="3588" max="3588" width="12.7109375" customWidth="1"/>
    <col min="3589" max="3589" width="13.28515625" customWidth="1"/>
    <col min="3590" max="3590" width="15.28515625" customWidth="1"/>
    <col min="3591" max="3591" width="21.140625" customWidth="1"/>
    <col min="3592" max="3592" width="19.7109375" customWidth="1"/>
    <col min="3593" max="3593" width="30.140625" customWidth="1"/>
    <col min="3841" max="3841" width="11.85546875" customWidth="1"/>
    <col min="3842" max="3842" width="17.140625" customWidth="1"/>
    <col min="3843" max="3843" width="12.140625" customWidth="1"/>
    <col min="3844" max="3844" width="12.7109375" customWidth="1"/>
    <col min="3845" max="3845" width="13.28515625" customWidth="1"/>
    <col min="3846" max="3846" width="15.28515625" customWidth="1"/>
    <col min="3847" max="3847" width="21.140625" customWidth="1"/>
    <col min="3848" max="3848" width="19.7109375" customWidth="1"/>
    <col min="3849" max="3849" width="30.140625" customWidth="1"/>
    <col min="4097" max="4097" width="11.85546875" customWidth="1"/>
    <col min="4098" max="4098" width="17.140625" customWidth="1"/>
    <col min="4099" max="4099" width="12.140625" customWidth="1"/>
    <col min="4100" max="4100" width="12.7109375" customWidth="1"/>
    <col min="4101" max="4101" width="13.28515625" customWidth="1"/>
    <col min="4102" max="4102" width="15.28515625" customWidth="1"/>
    <col min="4103" max="4103" width="21.140625" customWidth="1"/>
    <col min="4104" max="4104" width="19.7109375" customWidth="1"/>
    <col min="4105" max="4105" width="30.140625" customWidth="1"/>
    <col min="4353" max="4353" width="11.85546875" customWidth="1"/>
    <col min="4354" max="4354" width="17.140625" customWidth="1"/>
    <col min="4355" max="4355" width="12.140625" customWidth="1"/>
    <col min="4356" max="4356" width="12.7109375" customWidth="1"/>
    <col min="4357" max="4357" width="13.28515625" customWidth="1"/>
    <col min="4358" max="4358" width="15.28515625" customWidth="1"/>
    <col min="4359" max="4359" width="21.140625" customWidth="1"/>
    <col min="4360" max="4360" width="19.7109375" customWidth="1"/>
    <col min="4361" max="4361" width="30.140625" customWidth="1"/>
    <col min="4609" max="4609" width="11.85546875" customWidth="1"/>
    <col min="4610" max="4610" width="17.140625" customWidth="1"/>
    <col min="4611" max="4611" width="12.140625" customWidth="1"/>
    <col min="4612" max="4612" width="12.7109375" customWidth="1"/>
    <col min="4613" max="4613" width="13.28515625" customWidth="1"/>
    <col min="4614" max="4614" width="15.28515625" customWidth="1"/>
    <col min="4615" max="4615" width="21.140625" customWidth="1"/>
    <col min="4616" max="4616" width="19.7109375" customWidth="1"/>
    <col min="4617" max="4617" width="30.140625" customWidth="1"/>
    <col min="4865" max="4865" width="11.85546875" customWidth="1"/>
    <col min="4866" max="4866" width="17.140625" customWidth="1"/>
    <col min="4867" max="4867" width="12.140625" customWidth="1"/>
    <col min="4868" max="4868" width="12.7109375" customWidth="1"/>
    <col min="4869" max="4869" width="13.28515625" customWidth="1"/>
    <col min="4870" max="4870" width="15.28515625" customWidth="1"/>
    <col min="4871" max="4871" width="21.140625" customWidth="1"/>
    <col min="4872" max="4872" width="19.7109375" customWidth="1"/>
    <col min="4873" max="4873" width="30.140625" customWidth="1"/>
    <col min="5121" max="5121" width="11.85546875" customWidth="1"/>
    <col min="5122" max="5122" width="17.140625" customWidth="1"/>
    <col min="5123" max="5123" width="12.140625" customWidth="1"/>
    <col min="5124" max="5124" width="12.7109375" customWidth="1"/>
    <col min="5125" max="5125" width="13.28515625" customWidth="1"/>
    <col min="5126" max="5126" width="15.28515625" customWidth="1"/>
    <col min="5127" max="5127" width="21.140625" customWidth="1"/>
    <col min="5128" max="5128" width="19.7109375" customWidth="1"/>
    <col min="5129" max="5129" width="30.140625" customWidth="1"/>
    <col min="5377" max="5377" width="11.85546875" customWidth="1"/>
    <col min="5378" max="5378" width="17.140625" customWidth="1"/>
    <col min="5379" max="5379" width="12.140625" customWidth="1"/>
    <col min="5380" max="5380" width="12.7109375" customWidth="1"/>
    <col min="5381" max="5381" width="13.28515625" customWidth="1"/>
    <col min="5382" max="5382" width="15.28515625" customWidth="1"/>
    <col min="5383" max="5383" width="21.140625" customWidth="1"/>
    <col min="5384" max="5384" width="19.7109375" customWidth="1"/>
    <col min="5385" max="5385" width="30.140625" customWidth="1"/>
    <col min="5633" max="5633" width="11.85546875" customWidth="1"/>
    <col min="5634" max="5634" width="17.140625" customWidth="1"/>
    <col min="5635" max="5635" width="12.140625" customWidth="1"/>
    <col min="5636" max="5636" width="12.7109375" customWidth="1"/>
    <col min="5637" max="5637" width="13.28515625" customWidth="1"/>
    <col min="5638" max="5638" width="15.28515625" customWidth="1"/>
    <col min="5639" max="5639" width="21.140625" customWidth="1"/>
    <col min="5640" max="5640" width="19.7109375" customWidth="1"/>
    <col min="5641" max="5641" width="30.140625" customWidth="1"/>
    <col min="5889" max="5889" width="11.85546875" customWidth="1"/>
    <col min="5890" max="5890" width="17.140625" customWidth="1"/>
    <col min="5891" max="5891" width="12.140625" customWidth="1"/>
    <col min="5892" max="5892" width="12.7109375" customWidth="1"/>
    <col min="5893" max="5893" width="13.28515625" customWidth="1"/>
    <col min="5894" max="5894" width="15.28515625" customWidth="1"/>
    <col min="5895" max="5895" width="21.140625" customWidth="1"/>
    <col min="5896" max="5896" width="19.7109375" customWidth="1"/>
    <col min="5897" max="5897" width="30.140625" customWidth="1"/>
    <col min="6145" max="6145" width="11.85546875" customWidth="1"/>
    <col min="6146" max="6146" width="17.140625" customWidth="1"/>
    <col min="6147" max="6147" width="12.140625" customWidth="1"/>
    <col min="6148" max="6148" width="12.7109375" customWidth="1"/>
    <col min="6149" max="6149" width="13.28515625" customWidth="1"/>
    <col min="6150" max="6150" width="15.28515625" customWidth="1"/>
    <col min="6151" max="6151" width="21.140625" customWidth="1"/>
    <col min="6152" max="6152" width="19.7109375" customWidth="1"/>
    <col min="6153" max="6153" width="30.140625" customWidth="1"/>
    <col min="6401" max="6401" width="11.85546875" customWidth="1"/>
    <col min="6402" max="6402" width="17.140625" customWidth="1"/>
    <col min="6403" max="6403" width="12.140625" customWidth="1"/>
    <col min="6404" max="6404" width="12.7109375" customWidth="1"/>
    <col min="6405" max="6405" width="13.28515625" customWidth="1"/>
    <col min="6406" max="6406" width="15.28515625" customWidth="1"/>
    <col min="6407" max="6407" width="21.140625" customWidth="1"/>
    <col min="6408" max="6408" width="19.7109375" customWidth="1"/>
    <col min="6409" max="6409" width="30.140625" customWidth="1"/>
    <col min="6657" max="6657" width="11.85546875" customWidth="1"/>
    <col min="6658" max="6658" width="17.140625" customWidth="1"/>
    <col min="6659" max="6659" width="12.140625" customWidth="1"/>
    <col min="6660" max="6660" width="12.7109375" customWidth="1"/>
    <col min="6661" max="6661" width="13.28515625" customWidth="1"/>
    <col min="6662" max="6662" width="15.28515625" customWidth="1"/>
    <col min="6663" max="6663" width="21.140625" customWidth="1"/>
    <col min="6664" max="6664" width="19.7109375" customWidth="1"/>
    <col min="6665" max="6665" width="30.140625" customWidth="1"/>
    <col min="6913" max="6913" width="11.85546875" customWidth="1"/>
    <col min="6914" max="6914" width="17.140625" customWidth="1"/>
    <col min="6915" max="6915" width="12.140625" customWidth="1"/>
    <col min="6916" max="6916" width="12.7109375" customWidth="1"/>
    <col min="6917" max="6917" width="13.28515625" customWidth="1"/>
    <col min="6918" max="6918" width="15.28515625" customWidth="1"/>
    <col min="6919" max="6919" width="21.140625" customWidth="1"/>
    <col min="6920" max="6920" width="19.7109375" customWidth="1"/>
    <col min="6921" max="6921" width="30.140625" customWidth="1"/>
    <col min="7169" max="7169" width="11.85546875" customWidth="1"/>
    <col min="7170" max="7170" width="17.140625" customWidth="1"/>
    <col min="7171" max="7171" width="12.140625" customWidth="1"/>
    <col min="7172" max="7172" width="12.7109375" customWidth="1"/>
    <col min="7173" max="7173" width="13.28515625" customWidth="1"/>
    <col min="7174" max="7174" width="15.28515625" customWidth="1"/>
    <col min="7175" max="7175" width="21.140625" customWidth="1"/>
    <col min="7176" max="7176" width="19.7109375" customWidth="1"/>
    <col min="7177" max="7177" width="30.140625" customWidth="1"/>
    <col min="7425" max="7425" width="11.85546875" customWidth="1"/>
    <col min="7426" max="7426" width="17.140625" customWidth="1"/>
    <col min="7427" max="7427" width="12.140625" customWidth="1"/>
    <col min="7428" max="7428" width="12.7109375" customWidth="1"/>
    <col min="7429" max="7429" width="13.28515625" customWidth="1"/>
    <col min="7430" max="7430" width="15.28515625" customWidth="1"/>
    <col min="7431" max="7431" width="21.140625" customWidth="1"/>
    <col min="7432" max="7432" width="19.7109375" customWidth="1"/>
    <col min="7433" max="7433" width="30.140625" customWidth="1"/>
    <col min="7681" max="7681" width="11.85546875" customWidth="1"/>
    <col min="7682" max="7682" width="17.140625" customWidth="1"/>
    <col min="7683" max="7683" width="12.140625" customWidth="1"/>
    <col min="7684" max="7684" width="12.7109375" customWidth="1"/>
    <col min="7685" max="7685" width="13.28515625" customWidth="1"/>
    <col min="7686" max="7686" width="15.28515625" customWidth="1"/>
    <col min="7687" max="7687" width="21.140625" customWidth="1"/>
    <col min="7688" max="7688" width="19.7109375" customWidth="1"/>
    <col min="7689" max="7689" width="30.140625" customWidth="1"/>
    <col min="7937" max="7937" width="11.85546875" customWidth="1"/>
    <col min="7938" max="7938" width="17.140625" customWidth="1"/>
    <col min="7939" max="7939" width="12.140625" customWidth="1"/>
    <col min="7940" max="7940" width="12.7109375" customWidth="1"/>
    <col min="7941" max="7941" width="13.28515625" customWidth="1"/>
    <col min="7942" max="7942" width="15.28515625" customWidth="1"/>
    <col min="7943" max="7943" width="21.140625" customWidth="1"/>
    <col min="7944" max="7944" width="19.7109375" customWidth="1"/>
    <col min="7945" max="7945" width="30.140625" customWidth="1"/>
    <col min="8193" max="8193" width="11.85546875" customWidth="1"/>
    <col min="8194" max="8194" width="17.140625" customWidth="1"/>
    <col min="8195" max="8195" width="12.140625" customWidth="1"/>
    <col min="8196" max="8196" width="12.7109375" customWidth="1"/>
    <col min="8197" max="8197" width="13.28515625" customWidth="1"/>
    <col min="8198" max="8198" width="15.28515625" customWidth="1"/>
    <col min="8199" max="8199" width="21.140625" customWidth="1"/>
    <col min="8200" max="8200" width="19.7109375" customWidth="1"/>
    <col min="8201" max="8201" width="30.140625" customWidth="1"/>
    <col min="8449" max="8449" width="11.85546875" customWidth="1"/>
    <col min="8450" max="8450" width="17.140625" customWidth="1"/>
    <col min="8451" max="8451" width="12.140625" customWidth="1"/>
    <col min="8452" max="8452" width="12.7109375" customWidth="1"/>
    <col min="8453" max="8453" width="13.28515625" customWidth="1"/>
    <col min="8454" max="8454" width="15.28515625" customWidth="1"/>
    <col min="8455" max="8455" width="21.140625" customWidth="1"/>
    <col min="8456" max="8456" width="19.7109375" customWidth="1"/>
    <col min="8457" max="8457" width="30.140625" customWidth="1"/>
    <col min="8705" max="8705" width="11.85546875" customWidth="1"/>
    <col min="8706" max="8706" width="17.140625" customWidth="1"/>
    <col min="8707" max="8707" width="12.140625" customWidth="1"/>
    <col min="8708" max="8708" width="12.7109375" customWidth="1"/>
    <col min="8709" max="8709" width="13.28515625" customWidth="1"/>
    <col min="8710" max="8710" width="15.28515625" customWidth="1"/>
    <col min="8711" max="8711" width="21.140625" customWidth="1"/>
    <col min="8712" max="8712" width="19.7109375" customWidth="1"/>
    <col min="8713" max="8713" width="30.140625" customWidth="1"/>
    <col min="8961" max="8961" width="11.85546875" customWidth="1"/>
    <col min="8962" max="8962" width="17.140625" customWidth="1"/>
    <col min="8963" max="8963" width="12.140625" customWidth="1"/>
    <col min="8964" max="8964" width="12.7109375" customWidth="1"/>
    <col min="8965" max="8965" width="13.28515625" customWidth="1"/>
    <col min="8966" max="8966" width="15.28515625" customWidth="1"/>
    <col min="8967" max="8967" width="21.140625" customWidth="1"/>
    <col min="8968" max="8968" width="19.7109375" customWidth="1"/>
    <col min="8969" max="8969" width="30.140625" customWidth="1"/>
    <col min="9217" max="9217" width="11.85546875" customWidth="1"/>
    <col min="9218" max="9218" width="17.140625" customWidth="1"/>
    <col min="9219" max="9219" width="12.140625" customWidth="1"/>
    <col min="9220" max="9220" width="12.7109375" customWidth="1"/>
    <col min="9221" max="9221" width="13.28515625" customWidth="1"/>
    <col min="9222" max="9222" width="15.28515625" customWidth="1"/>
    <col min="9223" max="9223" width="21.140625" customWidth="1"/>
    <col min="9224" max="9224" width="19.7109375" customWidth="1"/>
    <col min="9225" max="9225" width="30.140625" customWidth="1"/>
    <col min="9473" max="9473" width="11.85546875" customWidth="1"/>
    <col min="9474" max="9474" width="17.140625" customWidth="1"/>
    <col min="9475" max="9475" width="12.140625" customWidth="1"/>
    <col min="9476" max="9476" width="12.7109375" customWidth="1"/>
    <col min="9477" max="9477" width="13.28515625" customWidth="1"/>
    <col min="9478" max="9478" width="15.28515625" customWidth="1"/>
    <col min="9479" max="9479" width="21.140625" customWidth="1"/>
    <col min="9480" max="9480" width="19.7109375" customWidth="1"/>
    <col min="9481" max="9481" width="30.140625" customWidth="1"/>
    <col min="9729" max="9729" width="11.85546875" customWidth="1"/>
    <col min="9730" max="9730" width="17.140625" customWidth="1"/>
    <col min="9731" max="9731" width="12.140625" customWidth="1"/>
    <col min="9732" max="9732" width="12.7109375" customWidth="1"/>
    <col min="9733" max="9733" width="13.28515625" customWidth="1"/>
    <col min="9734" max="9734" width="15.28515625" customWidth="1"/>
    <col min="9735" max="9735" width="21.140625" customWidth="1"/>
    <col min="9736" max="9736" width="19.7109375" customWidth="1"/>
    <col min="9737" max="9737" width="30.140625" customWidth="1"/>
    <col min="9985" max="9985" width="11.85546875" customWidth="1"/>
    <col min="9986" max="9986" width="17.140625" customWidth="1"/>
    <col min="9987" max="9987" width="12.140625" customWidth="1"/>
    <col min="9988" max="9988" width="12.7109375" customWidth="1"/>
    <col min="9989" max="9989" width="13.28515625" customWidth="1"/>
    <col min="9990" max="9990" width="15.28515625" customWidth="1"/>
    <col min="9991" max="9991" width="21.140625" customWidth="1"/>
    <col min="9992" max="9992" width="19.7109375" customWidth="1"/>
    <col min="9993" max="9993" width="30.140625" customWidth="1"/>
    <col min="10241" max="10241" width="11.85546875" customWidth="1"/>
    <col min="10242" max="10242" width="17.140625" customWidth="1"/>
    <col min="10243" max="10243" width="12.140625" customWidth="1"/>
    <col min="10244" max="10244" width="12.7109375" customWidth="1"/>
    <col min="10245" max="10245" width="13.28515625" customWidth="1"/>
    <col min="10246" max="10246" width="15.28515625" customWidth="1"/>
    <col min="10247" max="10247" width="21.140625" customWidth="1"/>
    <col min="10248" max="10248" width="19.7109375" customWidth="1"/>
    <col min="10249" max="10249" width="30.140625" customWidth="1"/>
    <col min="10497" max="10497" width="11.85546875" customWidth="1"/>
    <col min="10498" max="10498" width="17.140625" customWidth="1"/>
    <col min="10499" max="10499" width="12.140625" customWidth="1"/>
    <col min="10500" max="10500" width="12.7109375" customWidth="1"/>
    <col min="10501" max="10501" width="13.28515625" customWidth="1"/>
    <col min="10502" max="10502" width="15.28515625" customWidth="1"/>
    <col min="10503" max="10503" width="21.140625" customWidth="1"/>
    <col min="10504" max="10504" width="19.7109375" customWidth="1"/>
    <col min="10505" max="10505" width="30.140625" customWidth="1"/>
    <col min="10753" max="10753" width="11.85546875" customWidth="1"/>
    <col min="10754" max="10754" width="17.140625" customWidth="1"/>
    <col min="10755" max="10755" width="12.140625" customWidth="1"/>
    <col min="10756" max="10756" width="12.7109375" customWidth="1"/>
    <col min="10757" max="10757" width="13.28515625" customWidth="1"/>
    <col min="10758" max="10758" width="15.28515625" customWidth="1"/>
    <col min="10759" max="10759" width="21.140625" customWidth="1"/>
    <col min="10760" max="10760" width="19.7109375" customWidth="1"/>
    <col min="10761" max="10761" width="30.140625" customWidth="1"/>
    <col min="11009" max="11009" width="11.85546875" customWidth="1"/>
    <col min="11010" max="11010" width="17.140625" customWidth="1"/>
    <col min="11011" max="11011" width="12.140625" customWidth="1"/>
    <col min="11012" max="11012" width="12.7109375" customWidth="1"/>
    <col min="11013" max="11013" width="13.28515625" customWidth="1"/>
    <col min="11014" max="11014" width="15.28515625" customWidth="1"/>
    <col min="11015" max="11015" width="21.140625" customWidth="1"/>
    <col min="11016" max="11016" width="19.7109375" customWidth="1"/>
    <col min="11017" max="11017" width="30.140625" customWidth="1"/>
    <col min="11265" max="11265" width="11.85546875" customWidth="1"/>
    <col min="11266" max="11266" width="17.140625" customWidth="1"/>
    <col min="11267" max="11267" width="12.140625" customWidth="1"/>
    <col min="11268" max="11268" width="12.7109375" customWidth="1"/>
    <col min="11269" max="11269" width="13.28515625" customWidth="1"/>
    <col min="11270" max="11270" width="15.28515625" customWidth="1"/>
    <col min="11271" max="11271" width="21.140625" customWidth="1"/>
    <col min="11272" max="11272" width="19.7109375" customWidth="1"/>
    <col min="11273" max="11273" width="30.140625" customWidth="1"/>
    <col min="11521" max="11521" width="11.85546875" customWidth="1"/>
    <col min="11522" max="11522" width="17.140625" customWidth="1"/>
    <col min="11523" max="11523" width="12.140625" customWidth="1"/>
    <col min="11524" max="11524" width="12.7109375" customWidth="1"/>
    <col min="11525" max="11525" width="13.28515625" customWidth="1"/>
    <col min="11526" max="11526" width="15.28515625" customWidth="1"/>
    <col min="11527" max="11527" width="21.140625" customWidth="1"/>
    <col min="11528" max="11528" width="19.7109375" customWidth="1"/>
    <col min="11529" max="11529" width="30.140625" customWidth="1"/>
    <col min="11777" max="11777" width="11.85546875" customWidth="1"/>
    <col min="11778" max="11778" width="17.140625" customWidth="1"/>
    <col min="11779" max="11779" width="12.140625" customWidth="1"/>
    <col min="11780" max="11780" width="12.7109375" customWidth="1"/>
    <col min="11781" max="11781" width="13.28515625" customWidth="1"/>
    <col min="11782" max="11782" width="15.28515625" customWidth="1"/>
    <col min="11783" max="11783" width="21.140625" customWidth="1"/>
    <col min="11784" max="11784" width="19.7109375" customWidth="1"/>
    <col min="11785" max="11785" width="30.140625" customWidth="1"/>
    <col min="12033" max="12033" width="11.85546875" customWidth="1"/>
    <col min="12034" max="12034" width="17.140625" customWidth="1"/>
    <col min="12035" max="12035" width="12.140625" customWidth="1"/>
    <col min="12036" max="12036" width="12.7109375" customWidth="1"/>
    <col min="12037" max="12037" width="13.28515625" customWidth="1"/>
    <col min="12038" max="12038" width="15.28515625" customWidth="1"/>
    <col min="12039" max="12039" width="21.140625" customWidth="1"/>
    <col min="12040" max="12040" width="19.7109375" customWidth="1"/>
    <col min="12041" max="12041" width="30.140625" customWidth="1"/>
    <col min="12289" max="12289" width="11.85546875" customWidth="1"/>
    <col min="12290" max="12290" width="17.140625" customWidth="1"/>
    <col min="12291" max="12291" width="12.140625" customWidth="1"/>
    <col min="12292" max="12292" width="12.7109375" customWidth="1"/>
    <col min="12293" max="12293" width="13.28515625" customWidth="1"/>
    <col min="12294" max="12294" width="15.28515625" customWidth="1"/>
    <col min="12295" max="12295" width="21.140625" customWidth="1"/>
    <col min="12296" max="12296" width="19.7109375" customWidth="1"/>
    <col min="12297" max="12297" width="30.140625" customWidth="1"/>
    <col min="12545" max="12545" width="11.85546875" customWidth="1"/>
    <col min="12546" max="12546" width="17.140625" customWidth="1"/>
    <col min="12547" max="12547" width="12.140625" customWidth="1"/>
    <col min="12548" max="12548" width="12.7109375" customWidth="1"/>
    <col min="12549" max="12549" width="13.28515625" customWidth="1"/>
    <col min="12550" max="12550" width="15.28515625" customWidth="1"/>
    <col min="12551" max="12551" width="21.140625" customWidth="1"/>
    <col min="12552" max="12552" width="19.7109375" customWidth="1"/>
    <col min="12553" max="12553" width="30.140625" customWidth="1"/>
    <col min="12801" max="12801" width="11.85546875" customWidth="1"/>
    <col min="12802" max="12802" width="17.140625" customWidth="1"/>
    <col min="12803" max="12803" width="12.140625" customWidth="1"/>
    <col min="12804" max="12804" width="12.7109375" customWidth="1"/>
    <col min="12805" max="12805" width="13.28515625" customWidth="1"/>
    <col min="12806" max="12806" width="15.28515625" customWidth="1"/>
    <col min="12807" max="12807" width="21.140625" customWidth="1"/>
    <col min="12808" max="12808" width="19.7109375" customWidth="1"/>
    <col min="12809" max="12809" width="30.140625" customWidth="1"/>
    <col min="13057" max="13057" width="11.85546875" customWidth="1"/>
    <col min="13058" max="13058" width="17.140625" customWidth="1"/>
    <col min="13059" max="13059" width="12.140625" customWidth="1"/>
    <col min="13060" max="13060" width="12.7109375" customWidth="1"/>
    <col min="13061" max="13061" width="13.28515625" customWidth="1"/>
    <col min="13062" max="13062" width="15.28515625" customWidth="1"/>
    <col min="13063" max="13063" width="21.140625" customWidth="1"/>
    <col min="13064" max="13064" width="19.7109375" customWidth="1"/>
    <col min="13065" max="13065" width="30.140625" customWidth="1"/>
    <col min="13313" max="13313" width="11.85546875" customWidth="1"/>
    <col min="13314" max="13314" width="17.140625" customWidth="1"/>
    <col min="13315" max="13315" width="12.140625" customWidth="1"/>
    <col min="13316" max="13316" width="12.7109375" customWidth="1"/>
    <col min="13317" max="13317" width="13.28515625" customWidth="1"/>
    <col min="13318" max="13318" width="15.28515625" customWidth="1"/>
    <col min="13319" max="13319" width="21.140625" customWidth="1"/>
    <col min="13320" max="13320" width="19.7109375" customWidth="1"/>
    <col min="13321" max="13321" width="30.140625" customWidth="1"/>
    <col min="13569" max="13569" width="11.85546875" customWidth="1"/>
    <col min="13570" max="13570" width="17.140625" customWidth="1"/>
    <col min="13571" max="13571" width="12.140625" customWidth="1"/>
    <col min="13572" max="13572" width="12.7109375" customWidth="1"/>
    <col min="13573" max="13573" width="13.28515625" customWidth="1"/>
    <col min="13574" max="13574" width="15.28515625" customWidth="1"/>
    <col min="13575" max="13575" width="21.140625" customWidth="1"/>
    <col min="13576" max="13576" width="19.7109375" customWidth="1"/>
    <col min="13577" max="13577" width="30.140625" customWidth="1"/>
    <col min="13825" max="13825" width="11.85546875" customWidth="1"/>
    <col min="13826" max="13826" width="17.140625" customWidth="1"/>
    <col min="13827" max="13827" width="12.140625" customWidth="1"/>
    <col min="13828" max="13828" width="12.7109375" customWidth="1"/>
    <col min="13829" max="13829" width="13.28515625" customWidth="1"/>
    <col min="13830" max="13830" width="15.28515625" customWidth="1"/>
    <col min="13831" max="13831" width="21.140625" customWidth="1"/>
    <col min="13832" max="13832" width="19.7109375" customWidth="1"/>
    <col min="13833" max="13833" width="30.140625" customWidth="1"/>
    <col min="14081" max="14081" width="11.85546875" customWidth="1"/>
    <col min="14082" max="14082" width="17.140625" customWidth="1"/>
    <col min="14083" max="14083" width="12.140625" customWidth="1"/>
    <col min="14084" max="14084" width="12.7109375" customWidth="1"/>
    <col min="14085" max="14085" width="13.28515625" customWidth="1"/>
    <col min="14086" max="14086" width="15.28515625" customWidth="1"/>
    <col min="14087" max="14087" width="21.140625" customWidth="1"/>
    <col min="14088" max="14088" width="19.7109375" customWidth="1"/>
    <col min="14089" max="14089" width="30.140625" customWidth="1"/>
    <col min="14337" max="14337" width="11.85546875" customWidth="1"/>
    <col min="14338" max="14338" width="17.140625" customWidth="1"/>
    <col min="14339" max="14339" width="12.140625" customWidth="1"/>
    <col min="14340" max="14340" width="12.7109375" customWidth="1"/>
    <col min="14341" max="14341" width="13.28515625" customWidth="1"/>
    <col min="14342" max="14342" width="15.28515625" customWidth="1"/>
    <col min="14343" max="14343" width="21.140625" customWidth="1"/>
    <col min="14344" max="14344" width="19.7109375" customWidth="1"/>
    <col min="14345" max="14345" width="30.140625" customWidth="1"/>
    <col min="14593" max="14593" width="11.85546875" customWidth="1"/>
    <col min="14594" max="14594" width="17.140625" customWidth="1"/>
    <col min="14595" max="14595" width="12.140625" customWidth="1"/>
    <col min="14596" max="14596" width="12.7109375" customWidth="1"/>
    <col min="14597" max="14597" width="13.28515625" customWidth="1"/>
    <col min="14598" max="14598" width="15.28515625" customWidth="1"/>
    <col min="14599" max="14599" width="21.140625" customWidth="1"/>
    <col min="14600" max="14600" width="19.7109375" customWidth="1"/>
    <col min="14601" max="14601" width="30.140625" customWidth="1"/>
    <col min="14849" max="14849" width="11.85546875" customWidth="1"/>
    <col min="14850" max="14850" width="17.140625" customWidth="1"/>
    <col min="14851" max="14851" width="12.140625" customWidth="1"/>
    <col min="14852" max="14852" width="12.7109375" customWidth="1"/>
    <col min="14853" max="14853" width="13.28515625" customWidth="1"/>
    <col min="14854" max="14854" width="15.28515625" customWidth="1"/>
    <col min="14855" max="14855" width="21.140625" customWidth="1"/>
    <col min="14856" max="14856" width="19.7109375" customWidth="1"/>
    <col min="14857" max="14857" width="30.140625" customWidth="1"/>
    <col min="15105" max="15105" width="11.85546875" customWidth="1"/>
    <col min="15106" max="15106" width="17.140625" customWidth="1"/>
    <col min="15107" max="15107" width="12.140625" customWidth="1"/>
    <col min="15108" max="15108" width="12.7109375" customWidth="1"/>
    <col min="15109" max="15109" width="13.28515625" customWidth="1"/>
    <col min="15110" max="15110" width="15.28515625" customWidth="1"/>
    <col min="15111" max="15111" width="21.140625" customWidth="1"/>
    <col min="15112" max="15112" width="19.7109375" customWidth="1"/>
    <col min="15113" max="15113" width="30.140625" customWidth="1"/>
    <col min="15361" max="15361" width="11.85546875" customWidth="1"/>
    <col min="15362" max="15362" width="17.140625" customWidth="1"/>
    <col min="15363" max="15363" width="12.140625" customWidth="1"/>
    <col min="15364" max="15364" width="12.7109375" customWidth="1"/>
    <col min="15365" max="15365" width="13.28515625" customWidth="1"/>
    <col min="15366" max="15366" width="15.28515625" customWidth="1"/>
    <col min="15367" max="15367" width="21.140625" customWidth="1"/>
    <col min="15368" max="15368" width="19.7109375" customWidth="1"/>
    <col min="15369" max="15369" width="30.140625" customWidth="1"/>
    <col min="15617" max="15617" width="11.85546875" customWidth="1"/>
    <col min="15618" max="15618" width="17.140625" customWidth="1"/>
    <col min="15619" max="15619" width="12.140625" customWidth="1"/>
    <col min="15620" max="15620" width="12.7109375" customWidth="1"/>
    <col min="15621" max="15621" width="13.28515625" customWidth="1"/>
    <col min="15622" max="15622" width="15.28515625" customWidth="1"/>
    <col min="15623" max="15623" width="21.140625" customWidth="1"/>
    <col min="15624" max="15624" width="19.7109375" customWidth="1"/>
    <col min="15625" max="15625" width="30.140625" customWidth="1"/>
    <col min="15873" max="15873" width="11.85546875" customWidth="1"/>
    <col min="15874" max="15874" width="17.140625" customWidth="1"/>
    <col min="15875" max="15875" width="12.140625" customWidth="1"/>
    <col min="15876" max="15876" width="12.7109375" customWidth="1"/>
    <col min="15877" max="15877" width="13.28515625" customWidth="1"/>
    <col min="15878" max="15878" width="15.28515625" customWidth="1"/>
    <col min="15879" max="15879" width="21.140625" customWidth="1"/>
    <col min="15880" max="15880" width="19.7109375" customWidth="1"/>
    <col min="15881" max="15881" width="30.140625" customWidth="1"/>
    <col min="16129" max="16129" width="11.85546875" customWidth="1"/>
    <col min="16130" max="16130" width="17.140625" customWidth="1"/>
    <col min="16131" max="16131" width="12.140625" customWidth="1"/>
    <col min="16132" max="16132" width="12.7109375" customWidth="1"/>
    <col min="16133" max="16133" width="13.28515625" customWidth="1"/>
    <col min="16134" max="16134" width="15.28515625" customWidth="1"/>
    <col min="16135" max="16135" width="21.140625" customWidth="1"/>
    <col min="16136" max="16136" width="19.7109375" customWidth="1"/>
    <col min="16137" max="16137" width="30.140625" customWidth="1"/>
  </cols>
  <sheetData>
    <row r="1" spans="1:9" x14ac:dyDescent="0.25">
      <c r="A1" s="1" t="s">
        <v>68</v>
      </c>
    </row>
    <row r="3" spans="1:9" s="5" customFormat="1" ht="25.5" x14ac:dyDescent="0.2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2" t="s">
        <v>7</v>
      </c>
      <c r="I3" s="2" t="s">
        <v>8</v>
      </c>
    </row>
    <row r="4" spans="1:9" s="10" customFormat="1" ht="45" x14ac:dyDescent="0.25">
      <c r="A4" s="6" t="s">
        <v>9</v>
      </c>
      <c r="B4" s="7" t="s">
        <v>10</v>
      </c>
      <c r="C4" s="7" t="s">
        <v>11</v>
      </c>
      <c r="D4" s="6" t="s">
        <v>12</v>
      </c>
      <c r="E4" s="6">
        <v>241616784</v>
      </c>
      <c r="F4" s="6" t="s">
        <v>55</v>
      </c>
      <c r="G4" s="6" t="s">
        <v>13</v>
      </c>
      <c r="H4" s="8" t="s">
        <v>14</v>
      </c>
      <c r="I4" s="9" t="s">
        <v>15</v>
      </c>
    </row>
    <row r="5" spans="1:9" s="10" customFormat="1" ht="45" x14ac:dyDescent="0.25">
      <c r="A5" s="11"/>
      <c r="B5" s="11"/>
      <c r="C5" s="11"/>
      <c r="D5" s="11"/>
      <c r="E5" s="11"/>
      <c r="F5" s="11"/>
      <c r="G5" s="11"/>
      <c r="H5" s="12" t="s">
        <v>16</v>
      </c>
      <c r="I5" s="13" t="s">
        <v>17</v>
      </c>
    </row>
    <row r="6" spans="1:9" s="10" customFormat="1" ht="60" x14ac:dyDescent="0.25">
      <c r="A6" s="11"/>
      <c r="B6" s="11"/>
      <c r="C6" s="11"/>
      <c r="D6" s="11"/>
      <c r="E6" s="11"/>
      <c r="F6" s="11"/>
      <c r="G6" s="11"/>
      <c r="H6" s="11"/>
      <c r="I6" s="14" t="s">
        <v>18</v>
      </c>
    </row>
    <row r="7" spans="1:9" s="10" customFormat="1" ht="15" customHeight="1" x14ac:dyDescent="0.25">
      <c r="A7" s="11"/>
      <c r="B7" s="11"/>
      <c r="C7" s="11"/>
      <c r="D7" s="11"/>
      <c r="E7" s="11"/>
      <c r="F7" s="11"/>
      <c r="G7" s="11"/>
      <c r="H7" s="15" t="s">
        <v>19</v>
      </c>
      <c r="I7" s="16"/>
    </row>
    <row r="8" spans="1:9" s="10" customFormat="1" x14ac:dyDescent="0.25">
      <c r="A8" s="11"/>
      <c r="B8" s="11"/>
      <c r="C8" s="11"/>
      <c r="D8" s="11"/>
      <c r="E8" s="11"/>
      <c r="F8" s="11"/>
      <c r="G8" s="11"/>
      <c r="H8" s="11" t="s">
        <v>20</v>
      </c>
      <c r="I8" s="13" t="s">
        <v>22</v>
      </c>
    </row>
    <row r="9" spans="1:9" s="10" customFormat="1" x14ac:dyDescent="0.25">
      <c r="A9" s="11"/>
      <c r="B9" s="11"/>
      <c r="C9" s="11"/>
      <c r="D9" s="11"/>
      <c r="E9" s="11"/>
      <c r="F9" s="11"/>
      <c r="G9" s="11"/>
      <c r="H9" s="11"/>
      <c r="I9" s="13" t="s">
        <v>23</v>
      </c>
    </row>
    <row r="10" spans="1:9" s="10" customFormat="1" ht="33.75" customHeight="1" x14ac:dyDescent="0.25">
      <c r="A10" s="11"/>
      <c r="B10" s="11"/>
      <c r="C10" s="11"/>
      <c r="D10" s="11"/>
      <c r="E10" s="11"/>
      <c r="F10" s="11"/>
      <c r="G10" s="11"/>
      <c r="H10" s="11"/>
      <c r="I10" s="14" t="s">
        <v>24</v>
      </c>
    </row>
    <row r="11" spans="1:9" s="10" customFormat="1" ht="42" customHeight="1" x14ac:dyDescent="0.25">
      <c r="A11" s="11"/>
      <c r="B11" s="11"/>
      <c r="C11" s="11"/>
      <c r="D11" s="11"/>
      <c r="E11" s="11"/>
      <c r="F11" s="11"/>
      <c r="G11" s="11"/>
      <c r="H11" s="15" t="s">
        <v>58</v>
      </c>
      <c r="I11" s="16"/>
    </row>
    <row r="12" spans="1:9" s="10" customFormat="1" x14ac:dyDescent="0.25">
      <c r="A12" s="11"/>
      <c r="B12" s="11"/>
      <c r="C12" s="11"/>
      <c r="D12" s="11"/>
      <c r="E12" s="11"/>
      <c r="F12" s="11"/>
      <c r="G12" s="11"/>
      <c r="H12" s="15" t="s">
        <v>25</v>
      </c>
      <c r="I12" s="16"/>
    </row>
    <row r="13" spans="1:9" s="10" customFormat="1" x14ac:dyDescent="0.25">
      <c r="A13" s="11"/>
      <c r="B13" s="11"/>
      <c r="C13" s="11"/>
      <c r="D13" s="11"/>
      <c r="E13" s="11"/>
      <c r="F13" s="11"/>
      <c r="G13" s="11"/>
      <c r="H13" s="15" t="s">
        <v>26</v>
      </c>
      <c r="I13" s="16"/>
    </row>
    <row r="14" spans="1:9" s="10" customFormat="1" ht="39.75" customHeight="1" x14ac:dyDescent="0.25">
      <c r="A14" s="17"/>
      <c r="B14" s="17"/>
      <c r="C14" s="17"/>
      <c r="D14" s="17"/>
      <c r="E14" s="17"/>
      <c r="F14" s="17"/>
      <c r="G14" s="17"/>
      <c r="H14" s="15" t="s">
        <v>27</v>
      </c>
      <c r="I14" s="16"/>
    </row>
    <row r="15" spans="1:9" s="10" customFormat="1" ht="45" x14ac:dyDescent="0.25">
      <c r="A15" s="18" t="s">
        <v>28</v>
      </c>
      <c r="B15" s="19" t="s">
        <v>29</v>
      </c>
      <c r="C15" s="20" t="s">
        <v>30</v>
      </c>
      <c r="D15" s="19" t="s">
        <v>31</v>
      </c>
      <c r="E15" s="18">
        <v>241752260</v>
      </c>
      <c r="F15" s="19" t="s">
        <v>56</v>
      </c>
      <c r="G15" s="21" t="s">
        <v>32</v>
      </c>
      <c r="H15" s="22" t="s">
        <v>16</v>
      </c>
      <c r="I15" s="13" t="s">
        <v>17</v>
      </c>
    </row>
    <row r="16" spans="1:9" ht="45" x14ac:dyDescent="0.25">
      <c r="A16" s="23" t="s">
        <v>33</v>
      </c>
      <c r="B16" s="24" t="s">
        <v>70</v>
      </c>
      <c r="C16" s="24" t="s">
        <v>11</v>
      </c>
      <c r="D16" s="24" t="s">
        <v>34</v>
      </c>
      <c r="E16" s="25" t="s">
        <v>35</v>
      </c>
      <c r="F16" s="24" t="s">
        <v>36</v>
      </c>
      <c r="G16" s="26" t="s">
        <v>71</v>
      </c>
      <c r="H16" s="22" t="s">
        <v>16</v>
      </c>
      <c r="I16" s="13" t="s">
        <v>17</v>
      </c>
    </row>
    <row r="17" spans="1:9" ht="60" x14ac:dyDescent="0.25">
      <c r="A17" s="27" t="s">
        <v>37</v>
      </c>
      <c r="B17" s="24" t="s">
        <v>38</v>
      </c>
      <c r="C17" s="24" t="s">
        <v>11</v>
      </c>
      <c r="D17" s="24" t="s">
        <v>39</v>
      </c>
      <c r="E17" s="25" t="s">
        <v>40</v>
      </c>
      <c r="F17" s="24" t="s">
        <v>41</v>
      </c>
      <c r="G17" s="26" t="s">
        <v>42</v>
      </c>
      <c r="H17" s="22" t="s">
        <v>16</v>
      </c>
      <c r="I17" s="13" t="s">
        <v>17</v>
      </c>
    </row>
    <row r="18" spans="1:9" ht="60" x14ac:dyDescent="0.25">
      <c r="A18" s="28" t="s">
        <v>43</v>
      </c>
      <c r="B18" s="29" t="s">
        <v>44</v>
      </c>
      <c r="C18" s="24" t="s">
        <v>11</v>
      </c>
      <c r="D18" s="24" t="s">
        <v>39</v>
      </c>
      <c r="E18" s="25" t="s">
        <v>84</v>
      </c>
      <c r="F18" s="29" t="s">
        <v>86</v>
      </c>
      <c r="G18" s="42" t="s">
        <v>85</v>
      </c>
      <c r="H18" s="22" t="s">
        <v>16</v>
      </c>
      <c r="I18" s="9" t="s">
        <v>45</v>
      </c>
    </row>
    <row r="19" spans="1:9" ht="45" x14ac:dyDescent="0.25">
      <c r="A19" s="28" t="s">
        <v>46</v>
      </c>
      <c r="B19" s="9" t="s">
        <v>47</v>
      </c>
      <c r="C19" s="24" t="s">
        <v>11</v>
      </c>
      <c r="D19" s="9" t="s">
        <v>73</v>
      </c>
      <c r="E19" s="25" t="s">
        <v>74</v>
      </c>
      <c r="F19" s="9" t="s">
        <v>82</v>
      </c>
      <c r="G19" s="9"/>
      <c r="H19" s="15" t="s">
        <v>27</v>
      </c>
      <c r="I19" s="16"/>
    </row>
    <row r="20" spans="1:9" ht="45" x14ac:dyDescent="0.25">
      <c r="A20" s="28">
        <v>25934329</v>
      </c>
      <c r="B20" s="9" t="s">
        <v>57</v>
      </c>
      <c r="C20" s="24" t="s">
        <v>11</v>
      </c>
      <c r="D20" s="9" t="s">
        <v>77</v>
      </c>
      <c r="E20" s="25" t="s">
        <v>78</v>
      </c>
      <c r="F20" s="9" t="s">
        <v>83</v>
      </c>
      <c r="G20" s="42" t="s">
        <v>76</v>
      </c>
      <c r="H20" s="15" t="s">
        <v>27</v>
      </c>
      <c r="I20" s="16"/>
    </row>
    <row r="21" spans="1:9" ht="60" x14ac:dyDescent="0.25">
      <c r="A21" s="33" t="s">
        <v>48</v>
      </c>
      <c r="B21" s="34" t="s">
        <v>49</v>
      </c>
      <c r="C21" s="35" t="s">
        <v>30</v>
      </c>
      <c r="D21" s="34" t="s">
        <v>69</v>
      </c>
      <c r="E21" s="25" t="s">
        <v>75</v>
      </c>
      <c r="F21" s="34" t="s">
        <v>87</v>
      </c>
      <c r="G21" s="41" t="s">
        <v>72</v>
      </c>
      <c r="H21" s="15" t="s">
        <v>27</v>
      </c>
      <c r="I21" s="16"/>
    </row>
    <row r="22" spans="1:9" ht="45" x14ac:dyDescent="0.25">
      <c r="A22" s="38" t="s">
        <v>50</v>
      </c>
      <c r="B22" s="39" t="s">
        <v>51</v>
      </c>
      <c r="C22" s="30" t="s">
        <v>52</v>
      </c>
      <c r="D22" s="39" t="s">
        <v>79</v>
      </c>
      <c r="E22" s="25" t="s">
        <v>81</v>
      </c>
      <c r="F22" s="39" t="s">
        <v>80</v>
      </c>
      <c r="G22" s="40"/>
      <c r="H22" s="15" t="s">
        <v>27</v>
      </c>
      <c r="I22" s="16"/>
    </row>
  </sheetData>
  <mergeCells count="18">
    <mergeCell ref="H19:I19"/>
    <mergeCell ref="H20:I20"/>
    <mergeCell ref="H21:I21"/>
    <mergeCell ref="H22:I22"/>
    <mergeCell ref="G4:G14"/>
    <mergeCell ref="H5:H6"/>
    <mergeCell ref="H8:H10"/>
    <mergeCell ref="H12:I12"/>
    <mergeCell ref="H13:I13"/>
    <mergeCell ref="H14:I14"/>
    <mergeCell ref="H7:I7"/>
    <mergeCell ref="H11:I11"/>
    <mergeCell ref="A4:A14"/>
    <mergeCell ref="B4:B14"/>
    <mergeCell ref="C4:C14"/>
    <mergeCell ref="D4:D14"/>
    <mergeCell ref="E4:E14"/>
    <mergeCell ref="F4:F14"/>
  </mergeCells>
  <hyperlinks>
    <hyperlink ref="G21" r:id="rId1"/>
    <hyperlink ref="G20" r:id="rId2"/>
    <hyperlink ref="G18" r:id="rId3"/>
  </hyperlinks>
  <pageMargins left="0.7" right="0.7" top="0.75" bottom="0.75" header="0.3" footer="0.3"/>
  <pageSetup scale="7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B31" zoomScaleNormal="100" workbookViewId="0">
      <selection activeCell="I37" sqref="I37"/>
    </sheetView>
  </sheetViews>
  <sheetFormatPr defaultRowHeight="15" x14ac:dyDescent="0.25"/>
  <cols>
    <col min="1" max="1" width="55" customWidth="1"/>
    <col min="2" max="2" width="63.140625" customWidth="1"/>
    <col min="3" max="3" width="70.140625" customWidth="1"/>
    <col min="4" max="4" width="25.28515625" customWidth="1"/>
    <col min="5" max="5" width="13.85546875" hidden="1" customWidth="1"/>
    <col min="6" max="6" width="12.7109375" hidden="1" customWidth="1"/>
  </cols>
  <sheetData>
    <row r="1" spans="1:6" ht="39" thickBot="1" x14ac:dyDescent="0.3">
      <c r="A1" s="43" t="s">
        <v>7</v>
      </c>
      <c r="B1" s="43" t="s">
        <v>8</v>
      </c>
      <c r="C1" s="43" t="s">
        <v>1</v>
      </c>
      <c r="D1" s="43" t="s">
        <v>88</v>
      </c>
    </row>
    <row r="2" spans="1:6" ht="30" x14ac:dyDescent="0.25">
      <c r="A2" s="44" t="s">
        <v>89</v>
      </c>
      <c r="B2" s="45" t="s">
        <v>15</v>
      </c>
      <c r="C2" s="46" t="s">
        <v>10</v>
      </c>
      <c r="D2" s="181">
        <f>SUM(D3:D5)</f>
        <v>485560</v>
      </c>
      <c r="E2" s="47">
        <f>SUM(D3:D5)</f>
        <v>485560</v>
      </c>
    </row>
    <row r="3" spans="1:6" x14ac:dyDescent="0.25">
      <c r="A3" s="48"/>
      <c r="B3" s="49" t="s">
        <v>90</v>
      </c>
      <c r="C3" s="50"/>
      <c r="D3" s="182">
        <v>160000</v>
      </c>
    </row>
    <row r="4" spans="1:6" x14ac:dyDescent="0.25">
      <c r="A4" s="48"/>
      <c r="B4" s="49" t="s">
        <v>91</v>
      </c>
      <c r="C4" s="50"/>
      <c r="D4" s="182">
        <v>214290</v>
      </c>
    </row>
    <row r="5" spans="1:6" ht="15.75" thickBot="1" x14ac:dyDescent="0.3">
      <c r="A5" s="51"/>
      <c r="B5" s="52" t="s">
        <v>92</v>
      </c>
      <c r="C5" s="53"/>
      <c r="D5" s="183">
        <v>111270</v>
      </c>
    </row>
    <row r="6" spans="1:6" x14ac:dyDescent="0.25">
      <c r="A6" s="54" t="s">
        <v>93</v>
      </c>
      <c r="B6" s="55" t="s">
        <v>94</v>
      </c>
      <c r="C6" s="56" t="s">
        <v>10</v>
      </c>
      <c r="D6" s="184">
        <v>5235000</v>
      </c>
      <c r="E6" s="57">
        <f>SUM(D6:D10)</f>
        <v>32469380</v>
      </c>
      <c r="F6">
        <v>32469380</v>
      </c>
    </row>
    <row r="7" spans="1:6" x14ac:dyDescent="0.25">
      <c r="A7" s="58"/>
      <c r="B7" s="58"/>
      <c r="C7" s="36" t="s">
        <v>29</v>
      </c>
      <c r="D7" s="182">
        <v>492000</v>
      </c>
      <c r="F7" s="57">
        <f>F6-E6</f>
        <v>0</v>
      </c>
    </row>
    <row r="8" spans="1:6" x14ac:dyDescent="0.25">
      <c r="A8" s="58"/>
      <c r="B8" s="58"/>
      <c r="C8" s="36" t="s">
        <v>70</v>
      </c>
      <c r="D8" s="182">
        <v>4965000</v>
      </c>
    </row>
    <row r="9" spans="1:6" x14ac:dyDescent="0.25">
      <c r="A9" s="58"/>
      <c r="B9" s="58"/>
      <c r="C9" s="36" t="s">
        <v>95</v>
      </c>
      <c r="D9" s="182">
        <v>3832000</v>
      </c>
    </row>
    <row r="10" spans="1:6" ht="15.75" thickBot="1" x14ac:dyDescent="0.3">
      <c r="A10" s="58"/>
      <c r="B10" s="59"/>
      <c r="C10" s="60" t="s">
        <v>61</v>
      </c>
      <c r="D10" s="185">
        <v>17945380</v>
      </c>
    </row>
    <row r="11" spans="1:6" ht="28.5" customHeight="1" thickBot="1" x14ac:dyDescent="0.3">
      <c r="A11" s="58"/>
      <c r="B11" s="61" t="s">
        <v>96</v>
      </c>
      <c r="C11" s="60" t="s">
        <v>61</v>
      </c>
      <c r="D11" s="185">
        <v>4487180</v>
      </c>
      <c r="E11" s="57">
        <f>SUM(D11)</f>
        <v>4487180</v>
      </c>
    </row>
    <row r="12" spans="1:6" ht="30" x14ac:dyDescent="0.25">
      <c r="A12" s="62"/>
      <c r="B12" s="63" t="s">
        <v>45</v>
      </c>
      <c r="C12" s="64" t="s">
        <v>44</v>
      </c>
      <c r="D12" s="186">
        <v>136000</v>
      </c>
      <c r="E12" s="57">
        <f>SUM(D12)</f>
        <v>136000</v>
      </c>
    </row>
    <row r="13" spans="1:6" ht="30.75" thickBot="1" x14ac:dyDescent="0.3">
      <c r="A13" s="62"/>
      <c r="B13" s="65" t="s">
        <v>18</v>
      </c>
      <c r="C13" s="66" t="s">
        <v>10</v>
      </c>
      <c r="D13" s="187">
        <v>0</v>
      </c>
    </row>
    <row r="14" spans="1:6" ht="45.75" thickBot="1" x14ac:dyDescent="0.3">
      <c r="A14" s="59"/>
      <c r="B14" s="67" t="s">
        <v>97</v>
      </c>
      <c r="C14" s="68" t="s">
        <v>10</v>
      </c>
      <c r="D14" s="188">
        <v>298800</v>
      </c>
      <c r="E14" s="57">
        <f>SUM(D14)</f>
        <v>298800</v>
      </c>
    </row>
    <row r="15" spans="1:6" x14ac:dyDescent="0.25">
      <c r="A15" s="54" t="s">
        <v>62</v>
      </c>
      <c r="B15" s="69" t="s">
        <v>98</v>
      </c>
      <c r="C15" s="70" t="s">
        <v>10</v>
      </c>
      <c r="D15" s="189">
        <v>5000</v>
      </c>
      <c r="E15" s="47">
        <f>SUM(D15:D16)</f>
        <v>25471630</v>
      </c>
      <c r="F15">
        <v>25471630</v>
      </c>
    </row>
    <row r="16" spans="1:6" x14ac:dyDescent="0.25">
      <c r="A16" s="71"/>
      <c r="B16" s="69"/>
      <c r="C16" s="70" t="s">
        <v>61</v>
      </c>
      <c r="D16" s="182">
        <v>25466630</v>
      </c>
      <c r="F16" s="57">
        <f>F15-D15</f>
        <v>25466630</v>
      </c>
    </row>
    <row r="17" spans="1:5" x14ac:dyDescent="0.25">
      <c r="A17" s="58"/>
      <c r="B17" s="72" t="s">
        <v>63</v>
      </c>
      <c r="C17" s="73"/>
      <c r="D17" s="182">
        <f>SUM(D18:D19)</f>
        <v>2834540</v>
      </c>
      <c r="E17" s="47">
        <f>SUM(D18:D19)</f>
        <v>2834540</v>
      </c>
    </row>
    <row r="18" spans="1:5" x14ac:dyDescent="0.25">
      <c r="A18" s="58"/>
      <c r="B18" s="74" t="s">
        <v>99</v>
      </c>
      <c r="C18" s="75" t="s">
        <v>61</v>
      </c>
      <c r="D18" s="182">
        <v>140000</v>
      </c>
    </row>
    <row r="19" spans="1:5" x14ac:dyDescent="0.25">
      <c r="A19" s="58"/>
      <c r="B19" s="76" t="s">
        <v>100</v>
      </c>
      <c r="C19" s="77" t="s">
        <v>61</v>
      </c>
      <c r="D19" s="182">
        <v>2694540</v>
      </c>
    </row>
    <row r="20" spans="1:5" x14ac:dyDescent="0.25">
      <c r="A20" s="58"/>
      <c r="B20" s="62" t="s">
        <v>101</v>
      </c>
      <c r="C20" s="75" t="s">
        <v>59</v>
      </c>
      <c r="D20" s="182">
        <v>830</v>
      </c>
      <c r="E20">
        <v>1470</v>
      </c>
    </row>
    <row r="21" spans="1:5" ht="15.75" thickBot="1" x14ac:dyDescent="0.3">
      <c r="A21" s="59"/>
      <c r="B21" s="78"/>
      <c r="C21" s="32" t="s">
        <v>60</v>
      </c>
      <c r="D21" s="185">
        <v>640</v>
      </c>
    </row>
    <row r="22" spans="1:5" ht="30" x14ac:dyDescent="0.25">
      <c r="A22" s="79" t="s">
        <v>102</v>
      </c>
      <c r="B22" s="80" t="s">
        <v>21</v>
      </c>
      <c r="C22" s="81" t="s">
        <v>10</v>
      </c>
      <c r="D22" s="184">
        <f>SUM(D23:D25)</f>
        <v>1095240</v>
      </c>
      <c r="E22" s="47">
        <f>SUM(D23:D25)</f>
        <v>1095240</v>
      </c>
    </row>
    <row r="23" spans="1:5" x14ac:dyDescent="0.25">
      <c r="A23" s="82"/>
      <c r="B23" s="83" t="s">
        <v>103</v>
      </c>
      <c r="C23" s="64"/>
      <c r="D23" s="189">
        <v>509540</v>
      </c>
    </row>
    <row r="24" spans="1:5" x14ac:dyDescent="0.25">
      <c r="A24" s="82"/>
      <c r="B24" s="83" t="s">
        <v>104</v>
      </c>
      <c r="C24" s="64"/>
      <c r="D24" s="189">
        <v>499680</v>
      </c>
    </row>
    <row r="25" spans="1:5" ht="15.75" thickBot="1" x14ac:dyDescent="0.3">
      <c r="A25" s="84"/>
      <c r="B25" s="85" t="s">
        <v>105</v>
      </c>
      <c r="C25" s="53"/>
      <c r="D25" s="183">
        <v>86020</v>
      </c>
      <c r="E25" s="57"/>
    </row>
    <row r="26" spans="1:5" x14ac:dyDescent="0.25">
      <c r="A26" s="86" t="s">
        <v>106</v>
      </c>
      <c r="B26" s="37" t="s">
        <v>64</v>
      </c>
      <c r="C26" s="56" t="s">
        <v>61</v>
      </c>
      <c r="D26" s="184">
        <v>413970</v>
      </c>
      <c r="E26" s="47">
        <f>SUM(D26:D32)</f>
        <v>2388860</v>
      </c>
    </row>
    <row r="27" spans="1:5" x14ac:dyDescent="0.25">
      <c r="A27" s="87"/>
      <c r="B27" s="31" t="s">
        <v>65</v>
      </c>
      <c r="C27" s="36" t="s">
        <v>61</v>
      </c>
      <c r="D27" s="182">
        <v>60870</v>
      </c>
    </row>
    <row r="28" spans="1:5" x14ac:dyDescent="0.25">
      <c r="A28" s="87"/>
      <c r="B28" s="31" t="s">
        <v>66</v>
      </c>
      <c r="C28" s="36" t="s">
        <v>61</v>
      </c>
      <c r="D28" s="182">
        <v>450</v>
      </c>
    </row>
    <row r="29" spans="1:5" x14ac:dyDescent="0.25">
      <c r="A29" s="87"/>
      <c r="B29" s="31" t="s">
        <v>22</v>
      </c>
      <c r="C29" s="36" t="s">
        <v>10</v>
      </c>
      <c r="D29" s="182">
        <v>501890</v>
      </c>
    </row>
    <row r="30" spans="1:5" x14ac:dyDescent="0.25">
      <c r="A30" s="87"/>
      <c r="B30" s="31" t="s">
        <v>23</v>
      </c>
      <c r="C30" s="36" t="s">
        <v>10</v>
      </c>
      <c r="D30" s="182">
        <v>1017650</v>
      </c>
    </row>
    <row r="31" spans="1:5" x14ac:dyDescent="0.25">
      <c r="A31" s="87"/>
      <c r="B31" s="31" t="s">
        <v>24</v>
      </c>
      <c r="C31" s="36" t="s">
        <v>10</v>
      </c>
      <c r="D31" s="182">
        <v>265880</v>
      </c>
    </row>
    <row r="32" spans="1:5" ht="15.75" thickBot="1" x14ac:dyDescent="0.3">
      <c r="A32" s="88"/>
      <c r="B32" s="89" t="s">
        <v>107</v>
      </c>
      <c r="C32" s="90" t="s">
        <v>10</v>
      </c>
      <c r="D32" s="183">
        <v>128150</v>
      </c>
    </row>
    <row r="33" spans="1:5" x14ac:dyDescent="0.25">
      <c r="A33" s="91" t="s">
        <v>108</v>
      </c>
      <c r="B33" s="92" t="s">
        <v>109</v>
      </c>
      <c r="C33" s="93" t="s">
        <v>10</v>
      </c>
      <c r="D33" s="184">
        <v>50000</v>
      </c>
      <c r="E33" s="47">
        <f>SUM(D33:D34)</f>
        <v>109970</v>
      </c>
    </row>
    <row r="34" spans="1:5" ht="15.75" thickBot="1" x14ac:dyDescent="0.3">
      <c r="A34" s="94"/>
      <c r="B34" s="95"/>
      <c r="C34" s="96" t="s">
        <v>110</v>
      </c>
      <c r="D34" s="185">
        <v>59970</v>
      </c>
    </row>
    <row r="35" spans="1:5" x14ac:dyDescent="0.25">
      <c r="A35" s="91" t="s">
        <v>111</v>
      </c>
      <c r="B35" s="97" t="s">
        <v>53</v>
      </c>
      <c r="C35" s="98" t="s">
        <v>10</v>
      </c>
      <c r="D35" s="184">
        <v>1197570</v>
      </c>
      <c r="E35" s="47">
        <f>SUM(D35:D36)</f>
        <v>1327300</v>
      </c>
    </row>
    <row r="36" spans="1:5" ht="16.5" thickBot="1" x14ac:dyDescent="0.3">
      <c r="A36" s="99"/>
      <c r="B36" s="100" t="s">
        <v>54</v>
      </c>
      <c r="C36" s="60" t="s">
        <v>10</v>
      </c>
      <c r="D36" s="185">
        <v>129730</v>
      </c>
    </row>
    <row r="37" spans="1:5" ht="26.25" thickBot="1" x14ac:dyDescent="0.3">
      <c r="A37" s="101" t="s">
        <v>67</v>
      </c>
      <c r="B37" s="102" t="s">
        <v>112</v>
      </c>
      <c r="C37" s="103" t="s">
        <v>61</v>
      </c>
      <c r="D37" s="188">
        <v>1073810</v>
      </c>
      <c r="E37" s="47">
        <f>SUM(D37)</f>
        <v>1073810</v>
      </c>
    </row>
    <row r="38" spans="1:5" x14ac:dyDescent="0.25">
      <c r="A38" s="54" t="s">
        <v>113</v>
      </c>
      <c r="B38" s="97"/>
      <c r="C38" s="104" t="s">
        <v>10</v>
      </c>
      <c r="D38" s="184">
        <v>5223889</v>
      </c>
    </row>
    <row r="39" spans="1:5" x14ac:dyDescent="0.25">
      <c r="A39" s="58"/>
      <c r="B39" s="105"/>
      <c r="C39" s="106" t="s">
        <v>47</v>
      </c>
      <c r="D39" s="182">
        <v>14081336</v>
      </c>
    </row>
    <row r="40" spans="1:5" x14ac:dyDescent="0.25">
      <c r="A40" s="58"/>
      <c r="B40" s="105"/>
      <c r="C40" s="106" t="s">
        <v>57</v>
      </c>
      <c r="D40" s="182">
        <v>5143443</v>
      </c>
    </row>
    <row r="41" spans="1:5" x14ac:dyDescent="0.25">
      <c r="A41" s="58"/>
      <c r="B41" s="105"/>
      <c r="C41" s="106" t="s">
        <v>49</v>
      </c>
      <c r="D41" s="182">
        <v>2867872</v>
      </c>
    </row>
    <row r="42" spans="1:5" ht="15.75" thickBot="1" x14ac:dyDescent="0.3">
      <c r="A42" s="59"/>
      <c r="B42" s="95"/>
      <c r="C42" s="107" t="s">
        <v>51</v>
      </c>
      <c r="D42" s="185">
        <v>3820460</v>
      </c>
      <c r="E42" s="47">
        <f>SUM(D38:D42)</f>
        <v>31137000</v>
      </c>
    </row>
    <row r="43" spans="1:5" x14ac:dyDescent="0.25">
      <c r="D43" s="57"/>
    </row>
    <row r="44" spans="1:5" x14ac:dyDescent="0.25">
      <c r="E44" s="57">
        <f>SUM(E2:E42)</f>
        <v>103316740</v>
      </c>
    </row>
    <row r="45" spans="1:5" x14ac:dyDescent="0.25">
      <c r="E45" s="57">
        <f>SUM(E37,E33,E26,E22,E15,E11,E6)</f>
        <v>67096070</v>
      </c>
    </row>
    <row r="46" spans="1:5" x14ac:dyDescent="0.25">
      <c r="E46" s="57">
        <f>SUM(E35,E17,E2)</f>
        <v>4647400</v>
      </c>
    </row>
    <row r="48" spans="1:5" x14ac:dyDescent="0.25">
      <c r="E48" s="57"/>
    </row>
  </sheetData>
  <mergeCells count="7">
    <mergeCell ref="A38:A42"/>
    <mergeCell ref="A6:A14"/>
    <mergeCell ref="B6:B10"/>
    <mergeCell ref="A15:A21"/>
    <mergeCell ref="B15:B16"/>
    <mergeCell ref="B20:B21"/>
    <mergeCell ref="A26:A32"/>
  </mergeCells>
  <pageMargins left="0.7" right="0.7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zoomScaleNormal="100" workbookViewId="0">
      <selection activeCell="I108" sqref="I108"/>
    </sheetView>
  </sheetViews>
  <sheetFormatPr defaultColWidth="8.85546875" defaultRowHeight="11.25" x14ac:dyDescent="0.2"/>
  <cols>
    <col min="1" max="1" width="25.140625" style="180" customWidth="1"/>
    <col min="2" max="2" width="31.28515625" style="114" customWidth="1"/>
    <col min="3" max="3" width="12.28515625" style="114" customWidth="1"/>
    <col min="4" max="4" width="31.7109375" style="108" customWidth="1"/>
    <col min="5" max="5" width="16" style="114" customWidth="1"/>
    <col min="6" max="6" width="11.5703125" style="110" bestFit="1" customWidth="1"/>
    <col min="7" max="7" width="13.140625" style="109" customWidth="1"/>
    <col min="8" max="8" width="12.7109375" style="109" bestFit="1" customWidth="1"/>
    <col min="9" max="256" width="8.85546875" style="109"/>
    <col min="257" max="257" width="25.140625" style="109" customWidth="1"/>
    <col min="258" max="258" width="31.28515625" style="109" customWidth="1"/>
    <col min="259" max="259" width="12.28515625" style="109" customWidth="1"/>
    <col min="260" max="260" width="31.7109375" style="109" customWidth="1"/>
    <col min="261" max="261" width="16" style="109" customWidth="1"/>
    <col min="262" max="262" width="11.5703125" style="109" bestFit="1" customWidth="1"/>
    <col min="263" max="263" width="13.140625" style="109" customWidth="1"/>
    <col min="264" max="264" width="12.7109375" style="109" bestFit="1" customWidth="1"/>
    <col min="265" max="512" width="8.85546875" style="109"/>
    <col min="513" max="513" width="25.140625" style="109" customWidth="1"/>
    <col min="514" max="514" width="31.28515625" style="109" customWidth="1"/>
    <col min="515" max="515" width="12.28515625" style="109" customWidth="1"/>
    <col min="516" max="516" width="31.7109375" style="109" customWidth="1"/>
    <col min="517" max="517" width="16" style="109" customWidth="1"/>
    <col min="518" max="518" width="11.5703125" style="109" bestFit="1" customWidth="1"/>
    <col min="519" max="519" width="13.140625" style="109" customWidth="1"/>
    <col min="520" max="520" width="12.7109375" style="109" bestFit="1" customWidth="1"/>
    <col min="521" max="768" width="8.85546875" style="109"/>
    <col min="769" max="769" width="25.140625" style="109" customWidth="1"/>
    <col min="770" max="770" width="31.28515625" style="109" customWidth="1"/>
    <col min="771" max="771" width="12.28515625" style="109" customWidth="1"/>
    <col min="772" max="772" width="31.7109375" style="109" customWidth="1"/>
    <col min="773" max="773" width="16" style="109" customWidth="1"/>
    <col min="774" max="774" width="11.5703125" style="109" bestFit="1" customWidth="1"/>
    <col min="775" max="775" width="13.140625" style="109" customWidth="1"/>
    <col min="776" max="776" width="12.7109375" style="109" bestFit="1" customWidth="1"/>
    <col min="777" max="1024" width="8.85546875" style="109"/>
    <col min="1025" max="1025" width="25.140625" style="109" customWidth="1"/>
    <col min="1026" max="1026" width="31.28515625" style="109" customWidth="1"/>
    <col min="1027" max="1027" width="12.28515625" style="109" customWidth="1"/>
    <col min="1028" max="1028" width="31.7109375" style="109" customWidth="1"/>
    <col min="1029" max="1029" width="16" style="109" customWidth="1"/>
    <col min="1030" max="1030" width="11.5703125" style="109" bestFit="1" customWidth="1"/>
    <col min="1031" max="1031" width="13.140625" style="109" customWidth="1"/>
    <col min="1032" max="1032" width="12.7109375" style="109" bestFit="1" customWidth="1"/>
    <col min="1033" max="1280" width="8.85546875" style="109"/>
    <col min="1281" max="1281" width="25.140625" style="109" customWidth="1"/>
    <col min="1282" max="1282" width="31.28515625" style="109" customWidth="1"/>
    <col min="1283" max="1283" width="12.28515625" style="109" customWidth="1"/>
    <col min="1284" max="1284" width="31.7109375" style="109" customWidth="1"/>
    <col min="1285" max="1285" width="16" style="109" customWidth="1"/>
    <col min="1286" max="1286" width="11.5703125" style="109" bestFit="1" customWidth="1"/>
    <col min="1287" max="1287" width="13.140625" style="109" customWidth="1"/>
    <col min="1288" max="1288" width="12.7109375" style="109" bestFit="1" customWidth="1"/>
    <col min="1289" max="1536" width="8.85546875" style="109"/>
    <col min="1537" max="1537" width="25.140625" style="109" customWidth="1"/>
    <col min="1538" max="1538" width="31.28515625" style="109" customWidth="1"/>
    <col min="1539" max="1539" width="12.28515625" style="109" customWidth="1"/>
    <col min="1540" max="1540" width="31.7109375" style="109" customWidth="1"/>
    <col min="1541" max="1541" width="16" style="109" customWidth="1"/>
    <col min="1542" max="1542" width="11.5703125" style="109" bestFit="1" customWidth="1"/>
    <col min="1543" max="1543" width="13.140625" style="109" customWidth="1"/>
    <col min="1544" max="1544" width="12.7109375" style="109" bestFit="1" customWidth="1"/>
    <col min="1545" max="1792" width="8.85546875" style="109"/>
    <col min="1793" max="1793" width="25.140625" style="109" customWidth="1"/>
    <col min="1794" max="1794" width="31.28515625" style="109" customWidth="1"/>
    <col min="1795" max="1795" width="12.28515625" style="109" customWidth="1"/>
    <col min="1796" max="1796" width="31.7109375" style="109" customWidth="1"/>
    <col min="1797" max="1797" width="16" style="109" customWidth="1"/>
    <col min="1798" max="1798" width="11.5703125" style="109" bestFit="1" customWidth="1"/>
    <col min="1799" max="1799" width="13.140625" style="109" customWidth="1"/>
    <col min="1800" max="1800" width="12.7109375" style="109" bestFit="1" customWidth="1"/>
    <col min="1801" max="2048" width="8.85546875" style="109"/>
    <col min="2049" max="2049" width="25.140625" style="109" customWidth="1"/>
    <col min="2050" max="2050" width="31.28515625" style="109" customWidth="1"/>
    <col min="2051" max="2051" width="12.28515625" style="109" customWidth="1"/>
    <col min="2052" max="2052" width="31.7109375" style="109" customWidth="1"/>
    <col min="2053" max="2053" width="16" style="109" customWidth="1"/>
    <col min="2054" max="2054" width="11.5703125" style="109" bestFit="1" customWidth="1"/>
    <col min="2055" max="2055" width="13.140625" style="109" customWidth="1"/>
    <col min="2056" max="2056" width="12.7109375" style="109" bestFit="1" customWidth="1"/>
    <col min="2057" max="2304" width="8.85546875" style="109"/>
    <col min="2305" max="2305" width="25.140625" style="109" customWidth="1"/>
    <col min="2306" max="2306" width="31.28515625" style="109" customWidth="1"/>
    <col min="2307" max="2307" width="12.28515625" style="109" customWidth="1"/>
    <col min="2308" max="2308" width="31.7109375" style="109" customWidth="1"/>
    <col min="2309" max="2309" width="16" style="109" customWidth="1"/>
    <col min="2310" max="2310" width="11.5703125" style="109" bestFit="1" customWidth="1"/>
    <col min="2311" max="2311" width="13.140625" style="109" customWidth="1"/>
    <col min="2312" max="2312" width="12.7109375" style="109" bestFit="1" customWidth="1"/>
    <col min="2313" max="2560" width="8.85546875" style="109"/>
    <col min="2561" max="2561" width="25.140625" style="109" customWidth="1"/>
    <col min="2562" max="2562" width="31.28515625" style="109" customWidth="1"/>
    <col min="2563" max="2563" width="12.28515625" style="109" customWidth="1"/>
    <col min="2564" max="2564" width="31.7109375" style="109" customWidth="1"/>
    <col min="2565" max="2565" width="16" style="109" customWidth="1"/>
    <col min="2566" max="2566" width="11.5703125" style="109" bestFit="1" customWidth="1"/>
    <col min="2567" max="2567" width="13.140625" style="109" customWidth="1"/>
    <col min="2568" max="2568" width="12.7109375" style="109" bestFit="1" customWidth="1"/>
    <col min="2569" max="2816" width="8.85546875" style="109"/>
    <col min="2817" max="2817" width="25.140625" style="109" customWidth="1"/>
    <col min="2818" max="2818" width="31.28515625" style="109" customWidth="1"/>
    <col min="2819" max="2819" width="12.28515625" style="109" customWidth="1"/>
    <col min="2820" max="2820" width="31.7109375" style="109" customWidth="1"/>
    <col min="2821" max="2821" width="16" style="109" customWidth="1"/>
    <col min="2822" max="2822" width="11.5703125" style="109" bestFit="1" customWidth="1"/>
    <col min="2823" max="2823" width="13.140625" style="109" customWidth="1"/>
    <col min="2824" max="2824" width="12.7109375" style="109" bestFit="1" customWidth="1"/>
    <col min="2825" max="3072" width="8.85546875" style="109"/>
    <col min="3073" max="3073" width="25.140625" style="109" customWidth="1"/>
    <col min="3074" max="3074" width="31.28515625" style="109" customWidth="1"/>
    <col min="3075" max="3075" width="12.28515625" style="109" customWidth="1"/>
    <col min="3076" max="3076" width="31.7109375" style="109" customWidth="1"/>
    <col min="3077" max="3077" width="16" style="109" customWidth="1"/>
    <col min="3078" max="3078" width="11.5703125" style="109" bestFit="1" customWidth="1"/>
    <col min="3079" max="3079" width="13.140625" style="109" customWidth="1"/>
    <col min="3080" max="3080" width="12.7109375" style="109" bestFit="1" customWidth="1"/>
    <col min="3081" max="3328" width="8.85546875" style="109"/>
    <col min="3329" max="3329" width="25.140625" style="109" customWidth="1"/>
    <col min="3330" max="3330" width="31.28515625" style="109" customWidth="1"/>
    <col min="3331" max="3331" width="12.28515625" style="109" customWidth="1"/>
    <col min="3332" max="3332" width="31.7109375" style="109" customWidth="1"/>
    <col min="3333" max="3333" width="16" style="109" customWidth="1"/>
    <col min="3334" max="3334" width="11.5703125" style="109" bestFit="1" customWidth="1"/>
    <col min="3335" max="3335" width="13.140625" style="109" customWidth="1"/>
    <col min="3336" max="3336" width="12.7109375" style="109" bestFit="1" customWidth="1"/>
    <col min="3337" max="3584" width="8.85546875" style="109"/>
    <col min="3585" max="3585" width="25.140625" style="109" customWidth="1"/>
    <col min="3586" max="3586" width="31.28515625" style="109" customWidth="1"/>
    <col min="3587" max="3587" width="12.28515625" style="109" customWidth="1"/>
    <col min="3588" max="3588" width="31.7109375" style="109" customWidth="1"/>
    <col min="3589" max="3589" width="16" style="109" customWidth="1"/>
    <col min="3590" max="3590" width="11.5703125" style="109" bestFit="1" customWidth="1"/>
    <col min="3591" max="3591" width="13.140625" style="109" customWidth="1"/>
    <col min="3592" max="3592" width="12.7109375" style="109" bestFit="1" customWidth="1"/>
    <col min="3593" max="3840" width="8.85546875" style="109"/>
    <col min="3841" max="3841" width="25.140625" style="109" customWidth="1"/>
    <col min="3842" max="3842" width="31.28515625" style="109" customWidth="1"/>
    <col min="3843" max="3843" width="12.28515625" style="109" customWidth="1"/>
    <col min="3844" max="3844" width="31.7109375" style="109" customWidth="1"/>
    <col min="3845" max="3845" width="16" style="109" customWidth="1"/>
    <col min="3846" max="3846" width="11.5703125" style="109" bestFit="1" customWidth="1"/>
    <col min="3847" max="3847" width="13.140625" style="109" customWidth="1"/>
    <col min="3848" max="3848" width="12.7109375" style="109" bestFit="1" customWidth="1"/>
    <col min="3849" max="4096" width="8.85546875" style="109"/>
    <col min="4097" max="4097" width="25.140625" style="109" customWidth="1"/>
    <col min="4098" max="4098" width="31.28515625" style="109" customWidth="1"/>
    <col min="4099" max="4099" width="12.28515625" style="109" customWidth="1"/>
    <col min="4100" max="4100" width="31.7109375" style="109" customWidth="1"/>
    <col min="4101" max="4101" width="16" style="109" customWidth="1"/>
    <col min="4102" max="4102" width="11.5703125" style="109" bestFit="1" customWidth="1"/>
    <col min="4103" max="4103" width="13.140625" style="109" customWidth="1"/>
    <col min="4104" max="4104" width="12.7109375" style="109" bestFit="1" customWidth="1"/>
    <col min="4105" max="4352" width="8.85546875" style="109"/>
    <col min="4353" max="4353" width="25.140625" style="109" customWidth="1"/>
    <col min="4354" max="4354" width="31.28515625" style="109" customWidth="1"/>
    <col min="4355" max="4355" width="12.28515625" style="109" customWidth="1"/>
    <col min="4356" max="4356" width="31.7109375" style="109" customWidth="1"/>
    <col min="4357" max="4357" width="16" style="109" customWidth="1"/>
    <col min="4358" max="4358" width="11.5703125" style="109" bestFit="1" customWidth="1"/>
    <col min="4359" max="4359" width="13.140625" style="109" customWidth="1"/>
    <col min="4360" max="4360" width="12.7109375" style="109" bestFit="1" customWidth="1"/>
    <col min="4361" max="4608" width="8.85546875" style="109"/>
    <col min="4609" max="4609" width="25.140625" style="109" customWidth="1"/>
    <col min="4610" max="4610" width="31.28515625" style="109" customWidth="1"/>
    <col min="4611" max="4611" width="12.28515625" style="109" customWidth="1"/>
    <col min="4612" max="4612" width="31.7109375" style="109" customWidth="1"/>
    <col min="4613" max="4613" width="16" style="109" customWidth="1"/>
    <col min="4614" max="4614" width="11.5703125" style="109" bestFit="1" customWidth="1"/>
    <col min="4615" max="4615" width="13.140625" style="109" customWidth="1"/>
    <col min="4616" max="4616" width="12.7109375" style="109" bestFit="1" customWidth="1"/>
    <col min="4617" max="4864" width="8.85546875" style="109"/>
    <col min="4865" max="4865" width="25.140625" style="109" customWidth="1"/>
    <col min="4866" max="4866" width="31.28515625" style="109" customWidth="1"/>
    <col min="4867" max="4867" width="12.28515625" style="109" customWidth="1"/>
    <col min="4868" max="4868" width="31.7109375" style="109" customWidth="1"/>
    <col min="4869" max="4869" width="16" style="109" customWidth="1"/>
    <col min="4870" max="4870" width="11.5703125" style="109" bestFit="1" customWidth="1"/>
    <col min="4871" max="4871" width="13.140625" style="109" customWidth="1"/>
    <col min="4872" max="4872" width="12.7109375" style="109" bestFit="1" customWidth="1"/>
    <col min="4873" max="5120" width="8.85546875" style="109"/>
    <col min="5121" max="5121" width="25.140625" style="109" customWidth="1"/>
    <col min="5122" max="5122" width="31.28515625" style="109" customWidth="1"/>
    <col min="5123" max="5123" width="12.28515625" style="109" customWidth="1"/>
    <col min="5124" max="5124" width="31.7109375" style="109" customWidth="1"/>
    <col min="5125" max="5125" width="16" style="109" customWidth="1"/>
    <col min="5126" max="5126" width="11.5703125" style="109" bestFit="1" customWidth="1"/>
    <col min="5127" max="5127" width="13.140625" style="109" customWidth="1"/>
    <col min="5128" max="5128" width="12.7109375" style="109" bestFit="1" customWidth="1"/>
    <col min="5129" max="5376" width="8.85546875" style="109"/>
    <col min="5377" max="5377" width="25.140625" style="109" customWidth="1"/>
    <col min="5378" max="5378" width="31.28515625" style="109" customWidth="1"/>
    <col min="5379" max="5379" width="12.28515625" style="109" customWidth="1"/>
    <col min="5380" max="5380" width="31.7109375" style="109" customWidth="1"/>
    <col min="5381" max="5381" width="16" style="109" customWidth="1"/>
    <col min="5382" max="5382" width="11.5703125" style="109" bestFit="1" customWidth="1"/>
    <col min="5383" max="5383" width="13.140625" style="109" customWidth="1"/>
    <col min="5384" max="5384" width="12.7109375" style="109" bestFit="1" customWidth="1"/>
    <col min="5385" max="5632" width="8.85546875" style="109"/>
    <col min="5633" max="5633" width="25.140625" style="109" customWidth="1"/>
    <col min="5634" max="5634" width="31.28515625" style="109" customWidth="1"/>
    <col min="5635" max="5635" width="12.28515625" style="109" customWidth="1"/>
    <col min="5636" max="5636" width="31.7109375" style="109" customWidth="1"/>
    <col min="5637" max="5637" width="16" style="109" customWidth="1"/>
    <col min="5638" max="5638" width="11.5703125" style="109" bestFit="1" customWidth="1"/>
    <col min="5639" max="5639" width="13.140625" style="109" customWidth="1"/>
    <col min="5640" max="5640" width="12.7109375" style="109" bestFit="1" customWidth="1"/>
    <col min="5641" max="5888" width="8.85546875" style="109"/>
    <col min="5889" max="5889" width="25.140625" style="109" customWidth="1"/>
    <col min="5890" max="5890" width="31.28515625" style="109" customWidth="1"/>
    <col min="5891" max="5891" width="12.28515625" style="109" customWidth="1"/>
    <col min="5892" max="5892" width="31.7109375" style="109" customWidth="1"/>
    <col min="5893" max="5893" width="16" style="109" customWidth="1"/>
    <col min="5894" max="5894" width="11.5703125" style="109" bestFit="1" customWidth="1"/>
    <col min="5895" max="5895" width="13.140625" style="109" customWidth="1"/>
    <col min="5896" max="5896" width="12.7109375" style="109" bestFit="1" customWidth="1"/>
    <col min="5897" max="6144" width="8.85546875" style="109"/>
    <col min="6145" max="6145" width="25.140625" style="109" customWidth="1"/>
    <col min="6146" max="6146" width="31.28515625" style="109" customWidth="1"/>
    <col min="6147" max="6147" width="12.28515625" style="109" customWidth="1"/>
    <col min="6148" max="6148" width="31.7109375" style="109" customWidth="1"/>
    <col min="6149" max="6149" width="16" style="109" customWidth="1"/>
    <col min="6150" max="6150" width="11.5703125" style="109" bestFit="1" customWidth="1"/>
    <col min="6151" max="6151" width="13.140625" style="109" customWidth="1"/>
    <col min="6152" max="6152" width="12.7109375" style="109" bestFit="1" customWidth="1"/>
    <col min="6153" max="6400" width="8.85546875" style="109"/>
    <col min="6401" max="6401" width="25.140625" style="109" customWidth="1"/>
    <col min="6402" max="6402" width="31.28515625" style="109" customWidth="1"/>
    <col min="6403" max="6403" width="12.28515625" style="109" customWidth="1"/>
    <col min="6404" max="6404" width="31.7109375" style="109" customWidth="1"/>
    <col min="6405" max="6405" width="16" style="109" customWidth="1"/>
    <col min="6406" max="6406" width="11.5703125" style="109" bestFit="1" customWidth="1"/>
    <col min="6407" max="6407" width="13.140625" style="109" customWidth="1"/>
    <col min="6408" max="6408" width="12.7109375" style="109" bestFit="1" customWidth="1"/>
    <col min="6409" max="6656" width="8.85546875" style="109"/>
    <col min="6657" max="6657" width="25.140625" style="109" customWidth="1"/>
    <col min="6658" max="6658" width="31.28515625" style="109" customWidth="1"/>
    <col min="6659" max="6659" width="12.28515625" style="109" customWidth="1"/>
    <col min="6660" max="6660" width="31.7109375" style="109" customWidth="1"/>
    <col min="6661" max="6661" width="16" style="109" customWidth="1"/>
    <col min="6662" max="6662" width="11.5703125" style="109" bestFit="1" customWidth="1"/>
    <col min="6663" max="6663" width="13.140625" style="109" customWidth="1"/>
    <col min="6664" max="6664" width="12.7109375" style="109" bestFit="1" customWidth="1"/>
    <col min="6665" max="6912" width="8.85546875" style="109"/>
    <col min="6913" max="6913" width="25.140625" style="109" customWidth="1"/>
    <col min="6914" max="6914" width="31.28515625" style="109" customWidth="1"/>
    <col min="6915" max="6915" width="12.28515625" style="109" customWidth="1"/>
    <col min="6916" max="6916" width="31.7109375" style="109" customWidth="1"/>
    <col min="6917" max="6917" width="16" style="109" customWidth="1"/>
    <col min="6918" max="6918" width="11.5703125" style="109" bestFit="1" customWidth="1"/>
    <col min="6919" max="6919" width="13.140625" style="109" customWidth="1"/>
    <col min="6920" max="6920" width="12.7109375" style="109" bestFit="1" customWidth="1"/>
    <col min="6921" max="7168" width="8.85546875" style="109"/>
    <col min="7169" max="7169" width="25.140625" style="109" customWidth="1"/>
    <col min="7170" max="7170" width="31.28515625" style="109" customWidth="1"/>
    <col min="7171" max="7171" width="12.28515625" style="109" customWidth="1"/>
    <col min="7172" max="7172" width="31.7109375" style="109" customWidth="1"/>
    <col min="7173" max="7173" width="16" style="109" customWidth="1"/>
    <col min="7174" max="7174" width="11.5703125" style="109" bestFit="1" customWidth="1"/>
    <col min="7175" max="7175" width="13.140625" style="109" customWidth="1"/>
    <col min="7176" max="7176" width="12.7109375" style="109" bestFit="1" customWidth="1"/>
    <col min="7177" max="7424" width="8.85546875" style="109"/>
    <col min="7425" max="7425" width="25.140625" style="109" customWidth="1"/>
    <col min="7426" max="7426" width="31.28515625" style="109" customWidth="1"/>
    <col min="7427" max="7427" width="12.28515625" style="109" customWidth="1"/>
    <col min="7428" max="7428" width="31.7109375" style="109" customWidth="1"/>
    <col min="7429" max="7429" width="16" style="109" customWidth="1"/>
    <col min="7430" max="7430" width="11.5703125" style="109" bestFit="1" customWidth="1"/>
    <col min="7431" max="7431" width="13.140625" style="109" customWidth="1"/>
    <col min="7432" max="7432" width="12.7109375" style="109" bestFit="1" customWidth="1"/>
    <col min="7433" max="7680" width="8.85546875" style="109"/>
    <col min="7681" max="7681" width="25.140625" style="109" customWidth="1"/>
    <col min="7682" max="7682" width="31.28515625" style="109" customWidth="1"/>
    <col min="7683" max="7683" width="12.28515625" style="109" customWidth="1"/>
    <col min="7684" max="7684" width="31.7109375" style="109" customWidth="1"/>
    <col min="7685" max="7685" width="16" style="109" customWidth="1"/>
    <col min="7686" max="7686" width="11.5703125" style="109" bestFit="1" customWidth="1"/>
    <col min="7687" max="7687" width="13.140625" style="109" customWidth="1"/>
    <col min="7688" max="7688" width="12.7109375" style="109" bestFit="1" customWidth="1"/>
    <col min="7689" max="7936" width="8.85546875" style="109"/>
    <col min="7937" max="7937" width="25.140625" style="109" customWidth="1"/>
    <col min="7938" max="7938" width="31.28515625" style="109" customWidth="1"/>
    <col min="7939" max="7939" width="12.28515625" style="109" customWidth="1"/>
    <col min="7940" max="7940" width="31.7109375" style="109" customWidth="1"/>
    <col min="7941" max="7941" width="16" style="109" customWidth="1"/>
    <col min="7942" max="7942" width="11.5703125" style="109" bestFit="1" customWidth="1"/>
    <col min="7943" max="7943" width="13.140625" style="109" customWidth="1"/>
    <col min="7944" max="7944" width="12.7109375" style="109" bestFit="1" customWidth="1"/>
    <col min="7945" max="8192" width="8.85546875" style="109"/>
    <col min="8193" max="8193" width="25.140625" style="109" customWidth="1"/>
    <col min="8194" max="8194" width="31.28515625" style="109" customWidth="1"/>
    <col min="8195" max="8195" width="12.28515625" style="109" customWidth="1"/>
    <col min="8196" max="8196" width="31.7109375" style="109" customWidth="1"/>
    <col min="8197" max="8197" width="16" style="109" customWidth="1"/>
    <col min="8198" max="8198" width="11.5703125" style="109" bestFit="1" customWidth="1"/>
    <col min="8199" max="8199" width="13.140625" style="109" customWidth="1"/>
    <col min="8200" max="8200" width="12.7109375" style="109" bestFit="1" customWidth="1"/>
    <col min="8201" max="8448" width="8.85546875" style="109"/>
    <col min="8449" max="8449" width="25.140625" style="109" customWidth="1"/>
    <col min="8450" max="8450" width="31.28515625" style="109" customWidth="1"/>
    <col min="8451" max="8451" width="12.28515625" style="109" customWidth="1"/>
    <col min="8452" max="8452" width="31.7109375" style="109" customWidth="1"/>
    <col min="8453" max="8453" width="16" style="109" customWidth="1"/>
    <col min="8454" max="8454" width="11.5703125" style="109" bestFit="1" customWidth="1"/>
    <col min="8455" max="8455" width="13.140625" style="109" customWidth="1"/>
    <col min="8456" max="8456" width="12.7109375" style="109" bestFit="1" customWidth="1"/>
    <col min="8457" max="8704" width="8.85546875" style="109"/>
    <col min="8705" max="8705" width="25.140625" style="109" customWidth="1"/>
    <col min="8706" max="8706" width="31.28515625" style="109" customWidth="1"/>
    <col min="8707" max="8707" width="12.28515625" style="109" customWidth="1"/>
    <col min="8708" max="8708" width="31.7109375" style="109" customWidth="1"/>
    <col min="8709" max="8709" width="16" style="109" customWidth="1"/>
    <col min="8710" max="8710" width="11.5703125" style="109" bestFit="1" customWidth="1"/>
    <col min="8711" max="8711" width="13.140625" style="109" customWidth="1"/>
    <col min="8712" max="8712" width="12.7109375" style="109" bestFit="1" customWidth="1"/>
    <col min="8713" max="8960" width="8.85546875" style="109"/>
    <col min="8961" max="8961" width="25.140625" style="109" customWidth="1"/>
    <col min="8962" max="8962" width="31.28515625" style="109" customWidth="1"/>
    <col min="8963" max="8963" width="12.28515625" style="109" customWidth="1"/>
    <col min="8964" max="8964" width="31.7109375" style="109" customWidth="1"/>
    <col min="8965" max="8965" width="16" style="109" customWidth="1"/>
    <col min="8966" max="8966" width="11.5703125" style="109" bestFit="1" customWidth="1"/>
    <col min="8967" max="8967" width="13.140625" style="109" customWidth="1"/>
    <col min="8968" max="8968" width="12.7109375" style="109" bestFit="1" customWidth="1"/>
    <col min="8969" max="9216" width="8.85546875" style="109"/>
    <col min="9217" max="9217" width="25.140625" style="109" customWidth="1"/>
    <col min="9218" max="9218" width="31.28515625" style="109" customWidth="1"/>
    <col min="9219" max="9219" width="12.28515625" style="109" customWidth="1"/>
    <col min="9220" max="9220" width="31.7109375" style="109" customWidth="1"/>
    <col min="9221" max="9221" width="16" style="109" customWidth="1"/>
    <col min="9222" max="9222" width="11.5703125" style="109" bestFit="1" customWidth="1"/>
    <col min="9223" max="9223" width="13.140625" style="109" customWidth="1"/>
    <col min="9224" max="9224" width="12.7109375" style="109" bestFit="1" customWidth="1"/>
    <col min="9225" max="9472" width="8.85546875" style="109"/>
    <col min="9473" max="9473" width="25.140625" style="109" customWidth="1"/>
    <col min="9474" max="9474" width="31.28515625" style="109" customWidth="1"/>
    <col min="9475" max="9475" width="12.28515625" style="109" customWidth="1"/>
    <col min="9476" max="9476" width="31.7109375" style="109" customWidth="1"/>
    <col min="9477" max="9477" width="16" style="109" customWidth="1"/>
    <col min="9478" max="9478" width="11.5703125" style="109" bestFit="1" customWidth="1"/>
    <col min="9479" max="9479" width="13.140625" style="109" customWidth="1"/>
    <col min="9480" max="9480" width="12.7109375" style="109" bestFit="1" customWidth="1"/>
    <col min="9481" max="9728" width="8.85546875" style="109"/>
    <col min="9729" max="9729" width="25.140625" style="109" customWidth="1"/>
    <col min="9730" max="9730" width="31.28515625" style="109" customWidth="1"/>
    <col min="9731" max="9731" width="12.28515625" style="109" customWidth="1"/>
    <col min="9732" max="9732" width="31.7109375" style="109" customWidth="1"/>
    <col min="9733" max="9733" width="16" style="109" customWidth="1"/>
    <col min="9734" max="9734" width="11.5703125" style="109" bestFit="1" customWidth="1"/>
    <col min="9735" max="9735" width="13.140625" style="109" customWidth="1"/>
    <col min="9736" max="9736" width="12.7109375" style="109" bestFit="1" customWidth="1"/>
    <col min="9737" max="9984" width="8.85546875" style="109"/>
    <col min="9985" max="9985" width="25.140625" style="109" customWidth="1"/>
    <col min="9986" max="9986" width="31.28515625" style="109" customWidth="1"/>
    <col min="9987" max="9987" width="12.28515625" style="109" customWidth="1"/>
    <col min="9988" max="9988" width="31.7109375" style="109" customWidth="1"/>
    <col min="9989" max="9989" width="16" style="109" customWidth="1"/>
    <col min="9990" max="9990" width="11.5703125" style="109" bestFit="1" customWidth="1"/>
    <col min="9991" max="9991" width="13.140625" style="109" customWidth="1"/>
    <col min="9992" max="9992" width="12.7109375" style="109" bestFit="1" customWidth="1"/>
    <col min="9993" max="10240" width="8.85546875" style="109"/>
    <col min="10241" max="10241" width="25.140625" style="109" customWidth="1"/>
    <col min="10242" max="10242" width="31.28515625" style="109" customWidth="1"/>
    <col min="10243" max="10243" width="12.28515625" style="109" customWidth="1"/>
    <col min="10244" max="10244" width="31.7109375" style="109" customWidth="1"/>
    <col min="10245" max="10245" width="16" style="109" customWidth="1"/>
    <col min="10246" max="10246" width="11.5703125" style="109" bestFit="1" customWidth="1"/>
    <col min="10247" max="10247" width="13.140625" style="109" customWidth="1"/>
    <col min="10248" max="10248" width="12.7109375" style="109" bestFit="1" customWidth="1"/>
    <col min="10249" max="10496" width="8.85546875" style="109"/>
    <col min="10497" max="10497" width="25.140625" style="109" customWidth="1"/>
    <col min="10498" max="10498" width="31.28515625" style="109" customWidth="1"/>
    <col min="10499" max="10499" width="12.28515625" style="109" customWidth="1"/>
    <col min="10500" max="10500" width="31.7109375" style="109" customWidth="1"/>
    <col min="10501" max="10501" width="16" style="109" customWidth="1"/>
    <col min="10502" max="10502" width="11.5703125" style="109" bestFit="1" customWidth="1"/>
    <col min="10503" max="10503" width="13.140625" style="109" customWidth="1"/>
    <col min="10504" max="10504" width="12.7109375" style="109" bestFit="1" customWidth="1"/>
    <col min="10505" max="10752" width="8.85546875" style="109"/>
    <col min="10753" max="10753" width="25.140625" style="109" customWidth="1"/>
    <col min="10754" max="10754" width="31.28515625" style="109" customWidth="1"/>
    <col min="10755" max="10755" width="12.28515625" style="109" customWidth="1"/>
    <col min="10756" max="10756" width="31.7109375" style="109" customWidth="1"/>
    <col min="10757" max="10757" width="16" style="109" customWidth="1"/>
    <col min="10758" max="10758" width="11.5703125" style="109" bestFit="1" customWidth="1"/>
    <col min="10759" max="10759" width="13.140625" style="109" customWidth="1"/>
    <col min="10760" max="10760" width="12.7109375" style="109" bestFit="1" customWidth="1"/>
    <col min="10761" max="11008" width="8.85546875" style="109"/>
    <col min="11009" max="11009" width="25.140625" style="109" customWidth="1"/>
    <col min="11010" max="11010" width="31.28515625" style="109" customWidth="1"/>
    <col min="11011" max="11011" width="12.28515625" style="109" customWidth="1"/>
    <col min="11012" max="11012" width="31.7109375" style="109" customWidth="1"/>
    <col min="11013" max="11013" width="16" style="109" customWidth="1"/>
    <col min="11014" max="11014" width="11.5703125" style="109" bestFit="1" customWidth="1"/>
    <col min="11015" max="11015" width="13.140625" style="109" customWidth="1"/>
    <col min="11016" max="11016" width="12.7109375" style="109" bestFit="1" customWidth="1"/>
    <col min="11017" max="11264" width="8.85546875" style="109"/>
    <col min="11265" max="11265" width="25.140625" style="109" customWidth="1"/>
    <col min="11266" max="11266" width="31.28515625" style="109" customWidth="1"/>
    <col min="11267" max="11267" width="12.28515625" style="109" customWidth="1"/>
    <col min="11268" max="11268" width="31.7109375" style="109" customWidth="1"/>
    <col min="11269" max="11269" width="16" style="109" customWidth="1"/>
    <col min="11270" max="11270" width="11.5703125" style="109" bestFit="1" customWidth="1"/>
    <col min="11271" max="11271" width="13.140625" style="109" customWidth="1"/>
    <col min="11272" max="11272" width="12.7109375" style="109" bestFit="1" customWidth="1"/>
    <col min="11273" max="11520" width="8.85546875" style="109"/>
    <col min="11521" max="11521" width="25.140625" style="109" customWidth="1"/>
    <col min="11522" max="11522" width="31.28515625" style="109" customWidth="1"/>
    <col min="11523" max="11523" width="12.28515625" style="109" customWidth="1"/>
    <col min="11524" max="11524" width="31.7109375" style="109" customWidth="1"/>
    <col min="11525" max="11525" width="16" style="109" customWidth="1"/>
    <col min="11526" max="11526" width="11.5703125" style="109" bestFit="1" customWidth="1"/>
    <col min="11527" max="11527" width="13.140625" style="109" customWidth="1"/>
    <col min="11528" max="11528" width="12.7109375" style="109" bestFit="1" customWidth="1"/>
    <col min="11529" max="11776" width="8.85546875" style="109"/>
    <col min="11777" max="11777" width="25.140625" style="109" customWidth="1"/>
    <col min="11778" max="11778" width="31.28515625" style="109" customWidth="1"/>
    <col min="11779" max="11779" width="12.28515625" style="109" customWidth="1"/>
    <col min="11780" max="11780" width="31.7109375" style="109" customWidth="1"/>
    <col min="11781" max="11781" width="16" style="109" customWidth="1"/>
    <col min="11782" max="11782" width="11.5703125" style="109" bestFit="1" customWidth="1"/>
    <col min="11783" max="11783" width="13.140625" style="109" customWidth="1"/>
    <col min="11784" max="11784" width="12.7109375" style="109" bestFit="1" customWidth="1"/>
    <col min="11785" max="12032" width="8.85546875" style="109"/>
    <col min="12033" max="12033" width="25.140625" style="109" customWidth="1"/>
    <col min="12034" max="12034" width="31.28515625" style="109" customWidth="1"/>
    <col min="12035" max="12035" width="12.28515625" style="109" customWidth="1"/>
    <col min="12036" max="12036" width="31.7109375" style="109" customWidth="1"/>
    <col min="12037" max="12037" width="16" style="109" customWidth="1"/>
    <col min="12038" max="12038" width="11.5703125" style="109" bestFit="1" customWidth="1"/>
    <col min="12039" max="12039" width="13.140625" style="109" customWidth="1"/>
    <col min="12040" max="12040" width="12.7109375" style="109" bestFit="1" customWidth="1"/>
    <col min="12041" max="12288" width="8.85546875" style="109"/>
    <col min="12289" max="12289" width="25.140625" style="109" customWidth="1"/>
    <col min="12290" max="12290" width="31.28515625" style="109" customWidth="1"/>
    <col min="12291" max="12291" width="12.28515625" style="109" customWidth="1"/>
    <col min="12292" max="12292" width="31.7109375" style="109" customWidth="1"/>
    <col min="12293" max="12293" width="16" style="109" customWidth="1"/>
    <col min="12294" max="12294" width="11.5703125" style="109" bestFit="1" customWidth="1"/>
    <col min="12295" max="12295" width="13.140625" style="109" customWidth="1"/>
    <col min="12296" max="12296" width="12.7109375" style="109" bestFit="1" customWidth="1"/>
    <col min="12297" max="12544" width="8.85546875" style="109"/>
    <col min="12545" max="12545" width="25.140625" style="109" customWidth="1"/>
    <col min="12546" max="12546" width="31.28515625" style="109" customWidth="1"/>
    <col min="12547" max="12547" width="12.28515625" style="109" customWidth="1"/>
    <col min="12548" max="12548" width="31.7109375" style="109" customWidth="1"/>
    <col min="12549" max="12549" width="16" style="109" customWidth="1"/>
    <col min="12550" max="12550" width="11.5703125" style="109" bestFit="1" customWidth="1"/>
    <col min="12551" max="12551" width="13.140625" style="109" customWidth="1"/>
    <col min="12552" max="12552" width="12.7109375" style="109" bestFit="1" customWidth="1"/>
    <col min="12553" max="12800" width="8.85546875" style="109"/>
    <col min="12801" max="12801" width="25.140625" style="109" customWidth="1"/>
    <col min="12802" max="12802" width="31.28515625" style="109" customWidth="1"/>
    <col min="12803" max="12803" width="12.28515625" style="109" customWidth="1"/>
    <col min="12804" max="12804" width="31.7109375" style="109" customWidth="1"/>
    <col min="12805" max="12805" width="16" style="109" customWidth="1"/>
    <col min="12806" max="12806" width="11.5703125" style="109" bestFit="1" customWidth="1"/>
    <col min="12807" max="12807" width="13.140625" style="109" customWidth="1"/>
    <col min="12808" max="12808" width="12.7109375" style="109" bestFit="1" customWidth="1"/>
    <col min="12809" max="13056" width="8.85546875" style="109"/>
    <col min="13057" max="13057" width="25.140625" style="109" customWidth="1"/>
    <col min="13058" max="13058" width="31.28515625" style="109" customWidth="1"/>
    <col min="13059" max="13059" width="12.28515625" style="109" customWidth="1"/>
    <col min="13060" max="13060" width="31.7109375" style="109" customWidth="1"/>
    <col min="13061" max="13061" width="16" style="109" customWidth="1"/>
    <col min="13062" max="13062" width="11.5703125" style="109" bestFit="1" customWidth="1"/>
    <col min="13063" max="13063" width="13.140625" style="109" customWidth="1"/>
    <col min="13064" max="13064" width="12.7109375" style="109" bestFit="1" customWidth="1"/>
    <col min="13065" max="13312" width="8.85546875" style="109"/>
    <col min="13313" max="13313" width="25.140625" style="109" customWidth="1"/>
    <col min="13314" max="13314" width="31.28515625" style="109" customWidth="1"/>
    <col min="13315" max="13315" width="12.28515625" style="109" customWidth="1"/>
    <col min="13316" max="13316" width="31.7109375" style="109" customWidth="1"/>
    <col min="13317" max="13317" width="16" style="109" customWidth="1"/>
    <col min="13318" max="13318" width="11.5703125" style="109" bestFit="1" customWidth="1"/>
    <col min="13319" max="13319" width="13.140625" style="109" customWidth="1"/>
    <col min="13320" max="13320" width="12.7109375" style="109" bestFit="1" customWidth="1"/>
    <col min="13321" max="13568" width="8.85546875" style="109"/>
    <col min="13569" max="13569" width="25.140625" style="109" customWidth="1"/>
    <col min="13570" max="13570" width="31.28515625" style="109" customWidth="1"/>
    <col min="13571" max="13571" width="12.28515625" style="109" customWidth="1"/>
    <col min="13572" max="13572" width="31.7109375" style="109" customWidth="1"/>
    <col min="13573" max="13573" width="16" style="109" customWidth="1"/>
    <col min="13574" max="13574" width="11.5703125" style="109" bestFit="1" customWidth="1"/>
    <col min="13575" max="13575" width="13.140625" style="109" customWidth="1"/>
    <col min="13576" max="13576" width="12.7109375" style="109" bestFit="1" customWidth="1"/>
    <col min="13577" max="13824" width="8.85546875" style="109"/>
    <col min="13825" max="13825" width="25.140625" style="109" customWidth="1"/>
    <col min="13826" max="13826" width="31.28515625" style="109" customWidth="1"/>
    <col min="13827" max="13827" width="12.28515625" style="109" customWidth="1"/>
    <col min="13828" max="13828" width="31.7109375" style="109" customWidth="1"/>
    <col min="13829" max="13829" width="16" style="109" customWidth="1"/>
    <col min="13830" max="13830" width="11.5703125" style="109" bestFit="1" customWidth="1"/>
    <col min="13831" max="13831" width="13.140625" style="109" customWidth="1"/>
    <col min="13832" max="13832" width="12.7109375" style="109" bestFit="1" customWidth="1"/>
    <col min="13833" max="14080" width="8.85546875" style="109"/>
    <col min="14081" max="14081" width="25.140625" style="109" customWidth="1"/>
    <col min="14082" max="14082" width="31.28515625" style="109" customWidth="1"/>
    <col min="14083" max="14083" width="12.28515625" style="109" customWidth="1"/>
    <col min="14084" max="14084" width="31.7109375" style="109" customWidth="1"/>
    <col min="14085" max="14085" width="16" style="109" customWidth="1"/>
    <col min="14086" max="14086" width="11.5703125" style="109" bestFit="1" customWidth="1"/>
    <col min="14087" max="14087" width="13.140625" style="109" customWidth="1"/>
    <col min="14088" max="14088" width="12.7109375" style="109" bestFit="1" customWidth="1"/>
    <col min="14089" max="14336" width="8.85546875" style="109"/>
    <col min="14337" max="14337" width="25.140625" style="109" customWidth="1"/>
    <col min="14338" max="14338" width="31.28515625" style="109" customWidth="1"/>
    <col min="14339" max="14339" width="12.28515625" style="109" customWidth="1"/>
    <col min="14340" max="14340" width="31.7109375" style="109" customWidth="1"/>
    <col min="14341" max="14341" width="16" style="109" customWidth="1"/>
    <col min="14342" max="14342" width="11.5703125" style="109" bestFit="1" customWidth="1"/>
    <col min="14343" max="14343" width="13.140625" style="109" customWidth="1"/>
    <col min="14344" max="14344" width="12.7109375" style="109" bestFit="1" customWidth="1"/>
    <col min="14345" max="14592" width="8.85546875" style="109"/>
    <col min="14593" max="14593" width="25.140625" style="109" customWidth="1"/>
    <col min="14594" max="14594" width="31.28515625" style="109" customWidth="1"/>
    <col min="14595" max="14595" width="12.28515625" style="109" customWidth="1"/>
    <col min="14596" max="14596" width="31.7109375" style="109" customWidth="1"/>
    <col min="14597" max="14597" width="16" style="109" customWidth="1"/>
    <col min="14598" max="14598" width="11.5703125" style="109" bestFit="1" customWidth="1"/>
    <col min="14599" max="14599" width="13.140625" style="109" customWidth="1"/>
    <col min="14600" max="14600" width="12.7109375" style="109" bestFit="1" customWidth="1"/>
    <col min="14601" max="14848" width="8.85546875" style="109"/>
    <col min="14849" max="14849" width="25.140625" style="109" customWidth="1"/>
    <col min="14850" max="14850" width="31.28515625" style="109" customWidth="1"/>
    <col min="14851" max="14851" width="12.28515625" style="109" customWidth="1"/>
    <col min="14852" max="14852" width="31.7109375" style="109" customWidth="1"/>
    <col min="14853" max="14853" width="16" style="109" customWidth="1"/>
    <col min="14854" max="14854" width="11.5703125" style="109" bestFit="1" customWidth="1"/>
    <col min="14855" max="14855" width="13.140625" style="109" customWidth="1"/>
    <col min="14856" max="14856" width="12.7109375" style="109" bestFit="1" customWidth="1"/>
    <col min="14857" max="15104" width="8.85546875" style="109"/>
    <col min="15105" max="15105" width="25.140625" style="109" customWidth="1"/>
    <col min="15106" max="15106" width="31.28515625" style="109" customWidth="1"/>
    <col min="15107" max="15107" width="12.28515625" style="109" customWidth="1"/>
    <col min="15108" max="15108" width="31.7109375" style="109" customWidth="1"/>
    <col min="15109" max="15109" width="16" style="109" customWidth="1"/>
    <col min="15110" max="15110" width="11.5703125" style="109" bestFit="1" customWidth="1"/>
    <col min="15111" max="15111" width="13.140625" style="109" customWidth="1"/>
    <col min="15112" max="15112" width="12.7109375" style="109" bestFit="1" customWidth="1"/>
    <col min="15113" max="15360" width="8.85546875" style="109"/>
    <col min="15361" max="15361" width="25.140625" style="109" customWidth="1"/>
    <col min="15362" max="15362" width="31.28515625" style="109" customWidth="1"/>
    <col min="15363" max="15363" width="12.28515625" style="109" customWidth="1"/>
    <col min="15364" max="15364" width="31.7109375" style="109" customWidth="1"/>
    <col min="15365" max="15365" width="16" style="109" customWidth="1"/>
    <col min="15366" max="15366" width="11.5703125" style="109" bestFit="1" customWidth="1"/>
    <col min="15367" max="15367" width="13.140625" style="109" customWidth="1"/>
    <col min="15368" max="15368" width="12.7109375" style="109" bestFit="1" customWidth="1"/>
    <col min="15369" max="15616" width="8.85546875" style="109"/>
    <col min="15617" max="15617" width="25.140625" style="109" customWidth="1"/>
    <col min="15618" max="15618" width="31.28515625" style="109" customWidth="1"/>
    <col min="15619" max="15619" width="12.28515625" style="109" customWidth="1"/>
    <col min="15620" max="15620" width="31.7109375" style="109" customWidth="1"/>
    <col min="15621" max="15621" width="16" style="109" customWidth="1"/>
    <col min="15622" max="15622" width="11.5703125" style="109" bestFit="1" customWidth="1"/>
    <col min="15623" max="15623" width="13.140625" style="109" customWidth="1"/>
    <col min="15624" max="15624" width="12.7109375" style="109" bestFit="1" customWidth="1"/>
    <col min="15625" max="15872" width="8.85546875" style="109"/>
    <col min="15873" max="15873" width="25.140625" style="109" customWidth="1"/>
    <col min="15874" max="15874" width="31.28515625" style="109" customWidth="1"/>
    <col min="15875" max="15875" width="12.28515625" style="109" customWidth="1"/>
    <col min="15876" max="15876" width="31.7109375" style="109" customWidth="1"/>
    <col min="15877" max="15877" width="16" style="109" customWidth="1"/>
    <col min="15878" max="15878" width="11.5703125" style="109" bestFit="1" customWidth="1"/>
    <col min="15879" max="15879" width="13.140625" style="109" customWidth="1"/>
    <col min="15880" max="15880" width="12.7109375" style="109" bestFit="1" customWidth="1"/>
    <col min="15881" max="16128" width="8.85546875" style="109"/>
    <col min="16129" max="16129" width="25.140625" style="109" customWidth="1"/>
    <col min="16130" max="16130" width="31.28515625" style="109" customWidth="1"/>
    <col min="16131" max="16131" width="12.28515625" style="109" customWidth="1"/>
    <col min="16132" max="16132" width="31.7109375" style="109" customWidth="1"/>
    <col min="16133" max="16133" width="16" style="109" customWidth="1"/>
    <col min="16134" max="16134" width="11.5703125" style="109" bestFit="1" customWidth="1"/>
    <col min="16135" max="16135" width="13.140625" style="109" customWidth="1"/>
    <col min="16136" max="16136" width="12.7109375" style="109" bestFit="1" customWidth="1"/>
    <col min="16137" max="16384" width="8.85546875" style="109"/>
  </cols>
  <sheetData>
    <row r="1" spans="1:256" x14ac:dyDescent="0.2">
      <c r="A1" s="108" t="s">
        <v>114</v>
      </c>
      <c r="B1" s="109"/>
      <c r="C1" s="109"/>
      <c r="D1" s="109"/>
      <c r="E1" s="109"/>
      <c r="K1" s="111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256" ht="12.75" x14ac:dyDescent="0.2">
      <c r="A2" s="113" t="s">
        <v>115</v>
      </c>
      <c r="D2" s="115"/>
      <c r="E2" s="115"/>
      <c r="F2" s="116"/>
    </row>
    <row r="3" spans="1:256" s="117" customFormat="1" x14ac:dyDescent="0.2">
      <c r="A3" s="117" t="s">
        <v>116</v>
      </c>
      <c r="L3" s="118"/>
    </row>
    <row r="4" spans="1:256" ht="12.75" x14ac:dyDescent="0.2">
      <c r="A4" s="109"/>
      <c r="B4" s="109"/>
      <c r="C4" s="109"/>
      <c r="D4" s="109"/>
      <c r="E4" s="109"/>
      <c r="L4" s="119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ht="12" thickBot="1" x14ac:dyDescent="0.25">
      <c r="A5" s="121" t="s">
        <v>117</v>
      </c>
      <c r="B5" s="122"/>
      <c r="C5" s="122"/>
      <c r="D5" s="122"/>
      <c r="E5" s="122"/>
    </row>
    <row r="6" spans="1:256" x14ac:dyDescent="0.2">
      <c r="A6" s="123" t="s">
        <v>118</v>
      </c>
      <c r="B6" s="124" t="s">
        <v>119</v>
      </c>
      <c r="C6" s="124"/>
      <c r="D6" s="124" t="s">
        <v>120</v>
      </c>
      <c r="E6" s="125"/>
    </row>
    <row r="7" spans="1:256" ht="12" thickBot="1" x14ac:dyDescent="0.25">
      <c r="A7" s="126"/>
      <c r="B7" s="127" t="s">
        <v>121</v>
      </c>
      <c r="C7" s="127" t="s">
        <v>122</v>
      </c>
      <c r="D7" s="127" t="s">
        <v>123</v>
      </c>
      <c r="E7" s="128" t="s">
        <v>124</v>
      </c>
    </row>
    <row r="8" spans="1:256" ht="22.5" x14ac:dyDescent="0.2">
      <c r="A8" s="129" t="s">
        <v>125</v>
      </c>
      <c r="B8" s="130" t="s">
        <v>126</v>
      </c>
      <c r="C8" s="131"/>
      <c r="D8" s="130" t="s">
        <v>127</v>
      </c>
      <c r="E8" s="132"/>
      <c r="F8" s="133"/>
      <c r="G8" s="134"/>
      <c r="H8" s="135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</row>
    <row r="9" spans="1:256" ht="33.75" x14ac:dyDescent="0.2">
      <c r="A9" s="136"/>
      <c r="B9" s="137" t="s">
        <v>128</v>
      </c>
      <c r="C9" s="138"/>
      <c r="D9" s="137" t="s">
        <v>129</v>
      </c>
      <c r="E9" s="132"/>
      <c r="F9" s="133"/>
      <c r="G9" s="134"/>
      <c r="H9" s="135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</row>
    <row r="10" spans="1:256" ht="22.5" x14ac:dyDescent="0.2">
      <c r="A10" s="136"/>
      <c r="B10" s="137" t="s">
        <v>130</v>
      </c>
      <c r="C10" s="139">
        <v>52</v>
      </c>
      <c r="D10" s="137" t="s">
        <v>131</v>
      </c>
      <c r="E10" s="132">
        <v>2355.2471153846154</v>
      </c>
      <c r="F10" s="133"/>
      <c r="G10" s="134"/>
      <c r="H10" s="135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</row>
    <row r="11" spans="1:256" ht="22.5" x14ac:dyDescent="0.2">
      <c r="A11" s="136"/>
      <c r="B11" s="137" t="s">
        <v>132</v>
      </c>
      <c r="C11" s="138"/>
      <c r="D11" s="137" t="s">
        <v>133</v>
      </c>
      <c r="E11" s="132"/>
      <c r="F11" s="133"/>
      <c r="G11" s="134"/>
      <c r="H11" s="135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</row>
    <row r="12" spans="1:256" ht="22.5" x14ac:dyDescent="0.2">
      <c r="A12" s="136"/>
      <c r="B12" s="137" t="s">
        <v>134</v>
      </c>
      <c r="C12" s="138"/>
      <c r="D12" s="137" t="s">
        <v>135</v>
      </c>
      <c r="E12" s="132"/>
      <c r="F12" s="133"/>
      <c r="G12" s="134"/>
      <c r="H12" s="135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pans="1:256" ht="33.75" x14ac:dyDescent="0.2">
      <c r="A13" s="136"/>
      <c r="B13" s="137" t="s">
        <v>136</v>
      </c>
      <c r="C13" s="138"/>
      <c r="D13" s="137" t="s">
        <v>137</v>
      </c>
      <c r="E13" s="132"/>
      <c r="F13" s="133"/>
      <c r="G13" s="134"/>
      <c r="H13" s="135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spans="1:256" ht="33.75" x14ac:dyDescent="0.2">
      <c r="A14" s="136"/>
      <c r="B14" s="137" t="s">
        <v>138</v>
      </c>
      <c r="C14" s="139">
        <v>56</v>
      </c>
      <c r="D14" s="137" t="s">
        <v>139</v>
      </c>
      <c r="E14" s="132">
        <v>4970.5625</v>
      </c>
      <c r="F14" s="133"/>
      <c r="G14" s="134"/>
      <c r="H14" s="135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</row>
    <row r="15" spans="1:256" ht="33.75" x14ac:dyDescent="0.2">
      <c r="A15" s="136"/>
      <c r="B15" s="137" t="s">
        <v>140</v>
      </c>
      <c r="C15" s="138"/>
      <c r="D15" s="137" t="s">
        <v>141</v>
      </c>
      <c r="E15" s="132"/>
      <c r="F15" s="133"/>
      <c r="G15" s="134"/>
      <c r="H15" s="135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</row>
    <row r="16" spans="1:256" ht="33.75" x14ac:dyDescent="0.2">
      <c r="A16" s="136"/>
      <c r="B16" s="137" t="s">
        <v>142</v>
      </c>
      <c r="C16" s="138"/>
      <c r="D16" s="137" t="s">
        <v>143</v>
      </c>
      <c r="E16" s="132"/>
      <c r="F16" s="133"/>
      <c r="G16" s="134"/>
      <c r="H16" s="135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</row>
    <row r="17" spans="1:256" ht="45" x14ac:dyDescent="0.2">
      <c r="A17" s="136"/>
      <c r="B17" s="137" t="s">
        <v>144</v>
      </c>
      <c r="C17" s="138"/>
      <c r="D17" s="137" t="s">
        <v>145</v>
      </c>
      <c r="E17" s="132"/>
      <c r="F17" s="133"/>
      <c r="G17" s="134"/>
      <c r="H17" s="135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</row>
    <row r="18" spans="1:256" ht="45" x14ac:dyDescent="0.2">
      <c r="A18" s="136"/>
      <c r="B18" s="137" t="s">
        <v>146</v>
      </c>
      <c r="C18" s="138"/>
      <c r="D18" s="137" t="s">
        <v>147</v>
      </c>
      <c r="E18" s="132"/>
      <c r="F18" s="133"/>
      <c r="G18" s="134"/>
      <c r="H18" s="135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</row>
    <row r="19" spans="1:256" ht="22.5" x14ac:dyDescent="0.2">
      <c r="A19" s="136"/>
      <c r="B19" s="137" t="s">
        <v>148</v>
      </c>
      <c r="C19" s="139">
        <v>233</v>
      </c>
      <c r="D19" s="137" t="s">
        <v>149</v>
      </c>
      <c r="E19" s="132">
        <v>424.23961373390557</v>
      </c>
      <c r="F19" s="133"/>
      <c r="G19" s="134"/>
      <c r="H19" s="135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</row>
    <row r="20" spans="1:256" ht="45.75" thickBot="1" x14ac:dyDescent="0.25">
      <c r="A20" s="136"/>
      <c r="B20" s="140" t="s">
        <v>150</v>
      </c>
      <c r="C20" s="138"/>
      <c r="D20" s="140" t="s">
        <v>151</v>
      </c>
      <c r="E20" s="132"/>
      <c r="F20" s="133"/>
      <c r="G20" s="134"/>
      <c r="H20" s="135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</row>
    <row r="21" spans="1:256" ht="33.75" x14ac:dyDescent="0.2">
      <c r="A21" s="141" t="s">
        <v>152</v>
      </c>
      <c r="B21" s="137" t="s">
        <v>153</v>
      </c>
      <c r="C21" s="139">
        <v>2845</v>
      </c>
      <c r="D21" s="137" t="s">
        <v>154</v>
      </c>
      <c r="E21" s="142">
        <v>8915.5559507908602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  <c r="IV21" s="134"/>
    </row>
    <row r="22" spans="1:256" ht="45" x14ac:dyDescent="0.2">
      <c r="A22" s="141" t="s">
        <v>155</v>
      </c>
      <c r="B22" s="137" t="s">
        <v>156</v>
      </c>
      <c r="C22" s="138">
        <v>20</v>
      </c>
      <c r="D22" s="137" t="s">
        <v>157</v>
      </c>
      <c r="E22" s="142">
        <v>4000</v>
      </c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</row>
    <row r="23" spans="1:256" ht="45" x14ac:dyDescent="0.2">
      <c r="A23" s="141" t="s">
        <v>158</v>
      </c>
      <c r="B23" s="137" t="s">
        <v>159</v>
      </c>
      <c r="C23" s="138">
        <v>0</v>
      </c>
      <c r="D23" s="137" t="s">
        <v>160</v>
      </c>
      <c r="E23" s="142" t="e">
        <v>#DIV/0!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</row>
    <row r="24" spans="1:256" ht="33.75" x14ac:dyDescent="0.2">
      <c r="A24" s="136" t="s">
        <v>161</v>
      </c>
      <c r="B24" s="143" t="s">
        <v>162</v>
      </c>
      <c r="C24" s="138"/>
      <c r="D24" s="143" t="s">
        <v>163</v>
      </c>
      <c r="E24" s="142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</row>
    <row r="25" spans="1:256" ht="45" x14ac:dyDescent="0.2">
      <c r="A25" s="136"/>
      <c r="B25" s="137" t="s">
        <v>164</v>
      </c>
      <c r="C25" s="138"/>
      <c r="D25" s="137" t="s">
        <v>165</v>
      </c>
      <c r="E25" s="142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  <c r="IV25" s="134"/>
    </row>
    <row r="26" spans="1:256" ht="45" x14ac:dyDescent="0.2">
      <c r="A26" s="136"/>
      <c r="B26" s="137" t="s">
        <v>166</v>
      </c>
      <c r="C26" s="138"/>
      <c r="D26" s="137" t="s">
        <v>167</v>
      </c>
      <c r="E26" s="142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</row>
    <row r="27" spans="1:256" ht="45" x14ac:dyDescent="0.2">
      <c r="A27" s="136"/>
      <c r="B27" s="137" t="s">
        <v>168</v>
      </c>
      <c r="C27" s="138"/>
      <c r="D27" s="137" t="s">
        <v>169</v>
      </c>
      <c r="E27" s="142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</row>
    <row r="28" spans="1:256" ht="34.5" thickBot="1" x14ac:dyDescent="0.25">
      <c r="A28" s="136"/>
      <c r="B28" s="137" t="s">
        <v>170</v>
      </c>
      <c r="C28" s="138"/>
      <c r="D28" s="137" t="s">
        <v>171</v>
      </c>
      <c r="E28" s="142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  <c r="IT28" s="134"/>
      <c r="IU28" s="134"/>
      <c r="IV28" s="134"/>
    </row>
    <row r="29" spans="1:256" s="148" customFormat="1" ht="29.45" customHeight="1" x14ac:dyDescent="0.2">
      <c r="A29" s="144" t="s">
        <v>172</v>
      </c>
      <c r="B29" s="145" t="s">
        <v>173</v>
      </c>
      <c r="C29" s="146"/>
      <c r="D29" s="145" t="s">
        <v>174</v>
      </c>
      <c r="E29" s="147"/>
    </row>
    <row r="30" spans="1:256" s="148" customFormat="1" ht="29.45" customHeight="1" x14ac:dyDescent="0.2">
      <c r="A30" s="149"/>
      <c r="B30" s="150" t="s">
        <v>175</v>
      </c>
      <c r="C30" s="151">
        <v>134</v>
      </c>
      <c r="D30" s="150" t="s">
        <v>176</v>
      </c>
      <c r="E30" s="152">
        <v>2229.8507462686566</v>
      </c>
    </row>
    <row r="31" spans="1:256" s="148" customFormat="1" ht="29.45" customHeight="1" x14ac:dyDescent="0.2">
      <c r="A31" s="149"/>
      <c r="B31" s="150" t="s">
        <v>177</v>
      </c>
      <c r="C31" s="151"/>
      <c r="D31" s="150" t="s">
        <v>178</v>
      </c>
      <c r="E31" s="152"/>
    </row>
    <row r="32" spans="1:256" s="148" customFormat="1" ht="29.45" customHeight="1" x14ac:dyDescent="0.2">
      <c r="A32" s="149"/>
      <c r="B32" s="150" t="s">
        <v>179</v>
      </c>
      <c r="C32" s="151"/>
      <c r="D32" s="150" t="s">
        <v>180</v>
      </c>
      <c r="E32" s="152"/>
    </row>
    <row r="33" spans="1:256" s="148" customFormat="1" ht="29.45" customHeight="1" x14ac:dyDescent="0.2">
      <c r="A33" s="149"/>
      <c r="B33" s="150" t="s">
        <v>181</v>
      </c>
      <c r="C33" s="151"/>
      <c r="D33" s="150" t="s">
        <v>182</v>
      </c>
      <c r="E33" s="152"/>
    </row>
    <row r="34" spans="1:256" s="148" customFormat="1" ht="29.45" customHeight="1" thickBot="1" x14ac:dyDescent="0.25">
      <c r="A34" s="153"/>
      <c r="B34" s="140" t="s">
        <v>183</v>
      </c>
      <c r="C34" s="154"/>
      <c r="D34" s="140" t="s">
        <v>184</v>
      </c>
      <c r="E34" s="155"/>
    </row>
    <row r="35" spans="1:256" x14ac:dyDescent="0.2">
      <c r="A35" s="156" t="s">
        <v>185</v>
      </c>
      <c r="B35" s="137" t="s">
        <v>186</v>
      </c>
      <c r="C35" s="138"/>
      <c r="D35" s="137" t="s">
        <v>187</v>
      </c>
      <c r="E35" s="142"/>
    </row>
    <row r="36" spans="1:256" ht="22.5" x14ac:dyDescent="0.2">
      <c r="A36" s="156"/>
      <c r="B36" s="137" t="s">
        <v>188</v>
      </c>
      <c r="C36" s="138"/>
      <c r="D36" s="137" t="s">
        <v>189</v>
      </c>
      <c r="E36" s="142"/>
    </row>
    <row r="37" spans="1:256" ht="22.5" x14ac:dyDescent="0.2">
      <c r="A37" s="156"/>
      <c r="B37" s="137" t="s">
        <v>190</v>
      </c>
      <c r="C37" s="138"/>
      <c r="D37" s="137" t="s">
        <v>191</v>
      </c>
      <c r="E37" s="142"/>
    </row>
    <row r="38" spans="1:256" ht="22.5" x14ac:dyDescent="0.2">
      <c r="A38" s="136" t="s">
        <v>192</v>
      </c>
      <c r="B38" s="137" t="s">
        <v>193</v>
      </c>
      <c r="C38" s="139">
        <v>25353</v>
      </c>
      <c r="D38" s="137" t="s">
        <v>154</v>
      </c>
      <c r="E38" s="142">
        <v>746.52308286987727</v>
      </c>
    </row>
    <row r="39" spans="1:256" ht="22.5" x14ac:dyDescent="0.2">
      <c r="A39" s="136"/>
      <c r="B39" s="137" t="s">
        <v>194</v>
      </c>
      <c r="C39" s="139">
        <v>13</v>
      </c>
      <c r="D39" s="137" t="s">
        <v>195</v>
      </c>
      <c r="E39" s="142">
        <v>20</v>
      </c>
    </row>
    <row r="40" spans="1:256" ht="22.5" x14ac:dyDescent="0.2">
      <c r="A40" s="136"/>
      <c r="B40" s="137" t="s">
        <v>196</v>
      </c>
      <c r="C40" s="157"/>
      <c r="D40" s="137" t="s">
        <v>197</v>
      </c>
      <c r="E40" s="142"/>
      <c r="I40" s="158">
        <v>15960.6</v>
      </c>
    </row>
    <row r="41" spans="1:256" ht="33.75" x14ac:dyDescent="0.2">
      <c r="A41" s="136"/>
      <c r="B41" s="137" t="s">
        <v>198</v>
      </c>
      <c r="C41" s="157"/>
      <c r="D41" s="137" t="s">
        <v>199</v>
      </c>
      <c r="E41" s="142"/>
    </row>
    <row r="42" spans="1:256" ht="22.5" x14ac:dyDescent="0.2">
      <c r="A42" s="136"/>
      <c r="B42" s="137" t="s">
        <v>200</v>
      </c>
      <c r="C42" s="138">
        <v>101</v>
      </c>
      <c r="D42" s="137" t="s">
        <v>201</v>
      </c>
      <c r="E42" s="142">
        <v>970.69306930693074</v>
      </c>
    </row>
    <row r="43" spans="1:256" ht="22.5" x14ac:dyDescent="0.2">
      <c r="A43" s="136"/>
      <c r="B43" s="137" t="s">
        <v>202</v>
      </c>
      <c r="C43" s="139">
        <v>6661</v>
      </c>
      <c r="D43" s="137" t="s">
        <v>203</v>
      </c>
      <c r="E43" s="142">
        <v>304.96191562828403</v>
      </c>
    </row>
    <row r="44" spans="1:256" ht="33.75" x14ac:dyDescent="0.2">
      <c r="A44" s="141" t="s">
        <v>204</v>
      </c>
      <c r="B44" s="137" t="s">
        <v>205</v>
      </c>
      <c r="C44" s="138"/>
      <c r="D44" s="137" t="s">
        <v>206</v>
      </c>
      <c r="E44" s="142"/>
    </row>
    <row r="45" spans="1:256" ht="22.5" x14ac:dyDescent="0.2">
      <c r="A45" s="159" t="s">
        <v>207</v>
      </c>
      <c r="B45" s="137" t="s">
        <v>208</v>
      </c>
      <c r="C45" s="138">
        <v>4</v>
      </c>
      <c r="D45" s="137" t="s">
        <v>209</v>
      </c>
      <c r="E45" s="142">
        <v>88649.324999999983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</row>
    <row r="46" spans="1:256" ht="22.5" x14ac:dyDescent="0.2">
      <c r="A46" s="159"/>
      <c r="B46" s="137" t="s">
        <v>210</v>
      </c>
      <c r="C46" s="138">
        <v>21</v>
      </c>
      <c r="D46" s="137" t="s">
        <v>211</v>
      </c>
      <c r="E46" s="142">
        <v>14128.10619047619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  <c r="IV46" s="134"/>
    </row>
    <row r="47" spans="1:256" s="148" customFormat="1" ht="45.75" customHeight="1" x14ac:dyDescent="0.2">
      <c r="A47" s="159"/>
      <c r="B47" s="160" t="s">
        <v>212</v>
      </c>
      <c r="C47" s="161"/>
      <c r="D47" s="160" t="s">
        <v>213</v>
      </c>
      <c r="E47" s="162"/>
    </row>
    <row r="48" spans="1:256" ht="33.75" x14ac:dyDescent="0.2">
      <c r="A48" s="159"/>
      <c r="B48" s="137" t="s">
        <v>214</v>
      </c>
      <c r="C48" s="138"/>
      <c r="D48" s="137" t="s">
        <v>215</v>
      </c>
      <c r="E48" s="142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  <c r="IU48" s="134"/>
      <c r="IV48" s="134"/>
    </row>
    <row r="49" spans="1:256" ht="45" x14ac:dyDescent="0.2">
      <c r="A49" s="159"/>
      <c r="B49" s="137" t="s">
        <v>216</v>
      </c>
      <c r="C49" s="138"/>
      <c r="D49" s="137" t="s">
        <v>217</v>
      </c>
      <c r="E49" s="142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</row>
    <row r="50" spans="1:256" ht="15" x14ac:dyDescent="0.2">
      <c r="A50" s="159"/>
      <c r="B50" s="137" t="s">
        <v>218</v>
      </c>
      <c r="C50" s="138">
        <v>3</v>
      </c>
      <c r="D50" s="137" t="s">
        <v>219</v>
      </c>
      <c r="E50" s="142">
        <v>24099.303333333333</v>
      </c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  <c r="IU50" s="134"/>
      <c r="IV50" s="134"/>
    </row>
    <row r="51" spans="1:256" ht="33.75" x14ac:dyDescent="0.2">
      <c r="A51" s="136" t="s">
        <v>220</v>
      </c>
      <c r="B51" s="163" t="s">
        <v>221</v>
      </c>
      <c r="C51" s="139"/>
      <c r="D51" s="163" t="s">
        <v>222</v>
      </c>
      <c r="E51" s="142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</row>
    <row r="52" spans="1:256" ht="33.75" x14ac:dyDescent="0.2">
      <c r="A52" s="136"/>
      <c r="B52" s="163" t="s">
        <v>223</v>
      </c>
      <c r="C52" s="139"/>
      <c r="D52" s="163" t="s">
        <v>224</v>
      </c>
      <c r="E52" s="142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  <c r="IU52" s="134"/>
      <c r="IV52" s="134"/>
    </row>
    <row r="53" spans="1:256" ht="15" x14ac:dyDescent="0.2">
      <c r="A53" s="136"/>
      <c r="B53" s="163" t="s">
        <v>225</v>
      </c>
      <c r="C53" s="139">
        <v>1</v>
      </c>
      <c r="D53" s="163" t="s">
        <v>226</v>
      </c>
      <c r="E53" s="142">
        <v>448984.22000000003</v>
      </c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</row>
    <row r="54" spans="1:256" ht="15" x14ac:dyDescent="0.2">
      <c r="A54" s="136"/>
      <c r="B54" s="163" t="s">
        <v>227</v>
      </c>
      <c r="C54" s="139">
        <v>1</v>
      </c>
      <c r="D54" s="163" t="s">
        <v>228</v>
      </c>
      <c r="E54" s="142">
        <v>746343.68999999983</v>
      </c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  <c r="IU54" s="134"/>
      <c r="IV54" s="134"/>
    </row>
    <row r="55" spans="1:256" ht="15" x14ac:dyDescent="0.2">
      <c r="A55" s="136"/>
      <c r="B55" s="163" t="s">
        <v>229</v>
      </c>
      <c r="C55" s="139">
        <v>1</v>
      </c>
      <c r="D55" s="163" t="s">
        <v>230</v>
      </c>
      <c r="E55" s="142">
        <v>139759.28</v>
      </c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</row>
    <row r="56" spans="1:256" ht="33.75" x14ac:dyDescent="0.2">
      <c r="A56" s="136"/>
      <c r="B56" s="163" t="s">
        <v>231</v>
      </c>
      <c r="C56" s="139"/>
      <c r="D56" s="163" t="s">
        <v>232</v>
      </c>
      <c r="E56" s="142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</row>
    <row r="57" spans="1:256" ht="33.75" x14ac:dyDescent="0.2">
      <c r="A57" s="136"/>
      <c r="B57" s="163" t="s">
        <v>233</v>
      </c>
      <c r="C57" s="139"/>
      <c r="D57" s="163" t="s">
        <v>234</v>
      </c>
      <c r="E57" s="142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</row>
    <row r="58" spans="1:256" ht="22.5" x14ac:dyDescent="0.2">
      <c r="A58" s="136"/>
      <c r="B58" s="163" t="s">
        <v>235</v>
      </c>
      <c r="C58" s="139"/>
      <c r="D58" s="163" t="s">
        <v>236</v>
      </c>
      <c r="E58" s="142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</row>
    <row r="59" spans="1:256" ht="22.5" x14ac:dyDescent="0.2">
      <c r="A59" s="136"/>
      <c r="B59" s="163" t="s">
        <v>237</v>
      </c>
      <c r="C59" s="139"/>
      <c r="D59" s="163" t="s">
        <v>238</v>
      </c>
      <c r="E59" s="142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  <c r="IK59" s="134"/>
      <c r="IL59" s="134"/>
      <c r="IM59" s="134"/>
      <c r="IN59" s="134"/>
      <c r="IO59" s="134"/>
      <c r="IP59" s="134"/>
      <c r="IQ59" s="134"/>
      <c r="IR59" s="134"/>
      <c r="IS59" s="134"/>
      <c r="IT59" s="134"/>
      <c r="IU59" s="134"/>
      <c r="IV59" s="134"/>
    </row>
    <row r="60" spans="1:256" ht="15" x14ac:dyDescent="0.2">
      <c r="A60" s="136"/>
      <c r="B60" s="163" t="s">
        <v>239</v>
      </c>
      <c r="C60" s="139"/>
      <c r="D60" s="163" t="s">
        <v>240</v>
      </c>
      <c r="E60" s="142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  <c r="IJ60" s="134"/>
      <c r="IK60" s="134"/>
      <c r="IL60" s="134"/>
      <c r="IM60" s="134"/>
      <c r="IN60" s="134"/>
      <c r="IO60" s="134"/>
      <c r="IP60" s="134"/>
      <c r="IQ60" s="134"/>
      <c r="IR60" s="134"/>
      <c r="IS60" s="134"/>
      <c r="IT60" s="134"/>
      <c r="IU60" s="134"/>
      <c r="IV60" s="134"/>
    </row>
    <row r="61" spans="1:256" ht="22.5" x14ac:dyDescent="0.2">
      <c r="A61" s="136"/>
      <c r="B61" s="163" t="s">
        <v>241</v>
      </c>
      <c r="C61" s="139"/>
      <c r="D61" s="163" t="s">
        <v>242</v>
      </c>
      <c r="E61" s="142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  <c r="IM61" s="134"/>
      <c r="IN61" s="134"/>
      <c r="IO61" s="134"/>
      <c r="IP61" s="134"/>
      <c r="IQ61" s="134"/>
      <c r="IR61" s="134"/>
      <c r="IS61" s="134"/>
      <c r="IT61" s="134"/>
      <c r="IU61" s="134"/>
      <c r="IV61" s="134"/>
    </row>
    <row r="62" spans="1:256" ht="33.75" x14ac:dyDescent="0.2">
      <c r="A62" s="136"/>
      <c r="B62" s="163" t="s">
        <v>243</v>
      </c>
      <c r="C62" s="139">
        <v>3</v>
      </c>
      <c r="D62" s="163" t="s">
        <v>244</v>
      </c>
      <c r="E62" s="142">
        <v>33413.630000000005</v>
      </c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  <c r="IA62" s="134"/>
      <c r="IB62" s="134"/>
      <c r="IC62" s="134"/>
      <c r="ID62" s="134"/>
      <c r="IE62" s="134"/>
      <c r="IF62" s="134"/>
      <c r="IG62" s="134"/>
      <c r="IH62" s="134"/>
      <c r="II62" s="134"/>
      <c r="IJ62" s="134"/>
      <c r="IK62" s="134"/>
      <c r="IL62" s="134"/>
      <c r="IM62" s="134"/>
      <c r="IN62" s="134"/>
      <c r="IO62" s="134"/>
      <c r="IP62" s="134"/>
      <c r="IQ62" s="134"/>
      <c r="IR62" s="134"/>
      <c r="IS62" s="134"/>
      <c r="IT62" s="134"/>
      <c r="IU62" s="134"/>
      <c r="IV62" s="134"/>
    </row>
    <row r="63" spans="1:256" ht="45" x14ac:dyDescent="0.2">
      <c r="A63" s="136"/>
      <c r="B63" s="163" t="s">
        <v>245</v>
      </c>
      <c r="C63" s="139"/>
      <c r="D63" s="163" t="s">
        <v>246</v>
      </c>
      <c r="E63" s="142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  <c r="IU63" s="134"/>
      <c r="IV63" s="134"/>
    </row>
    <row r="64" spans="1:256" ht="45" x14ac:dyDescent="0.2">
      <c r="A64" s="136"/>
      <c r="B64" s="163" t="s">
        <v>247</v>
      </c>
      <c r="C64" s="139"/>
      <c r="D64" s="163" t="s">
        <v>248</v>
      </c>
      <c r="E64" s="142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  <c r="IU64" s="134"/>
      <c r="IV64" s="134"/>
    </row>
    <row r="65" spans="1:256" ht="22.5" x14ac:dyDescent="0.2">
      <c r="A65" s="136"/>
      <c r="B65" s="163" t="s">
        <v>249</v>
      </c>
      <c r="C65" s="139"/>
      <c r="D65" s="163" t="s">
        <v>250</v>
      </c>
      <c r="E65" s="142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134"/>
      <c r="IG65" s="134"/>
      <c r="IH65" s="134"/>
      <c r="II65" s="134"/>
      <c r="IJ65" s="134"/>
      <c r="IK65" s="134"/>
      <c r="IL65" s="134"/>
      <c r="IM65" s="134"/>
      <c r="IN65" s="134"/>
      <c r="IO65" s="134"/>
      <c r="IP65" s="134"/>
      <c r="IQ65" s="134"/>
      <c r="IR65" s="134"/>
      <c r="IS65" s="134"/>
      <c r="IT65" s="134"/>
      <c r="IU65" s="134"/>
      <c r="IV65" s="134"/>
    </row>
    <row r="66" spans="1:256" ht="22.5" x14ac:dyDescent="0.2">
      <c r="A66" s="136"/>
      <c r="B66" s="163" t="s">
        <v>251</v>
      </c>
      <c r="C66" s="139"/>
      <c r="D66" s="163" t="s">
        <v>252</v>
      </c>
      <c r="E66" s="142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34"/>
      <c r="FO66" s="134"/>
      <c r="FP66" s="134"/>
      <c r="FQ66" s="134"/>
      <c r="FR66" s="134"/>
      <c r="FS66" s="134"/>
      <c r="FT66" s="134"/>
      <c r="FU66" s="134"/>
      <c r="FV66" s="134"/>
      <c r="FW66" s="134"/>
      <c r="FX66" s="134"/>
      <c r="FY66" s="134"/>
      <c r="FZ66" s="134"/>
      <c r="GA66" s="134"/>
      <c r="GB66" s="134"/>
      <c r="GC66" s="134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  <c r="HJ66" s="134"/>
      <c r="HK66" s="134"/>
      <c r="HL66" s="134"/>
      <c r="HM66" s="134"/>
      <c r="HN66" s="134"/>
      <c r="HO66" s="134"/>
      <c r="HP66" s="134"/>
      <c r="HQ66" s="134"/>
      <c r="HR66" s="134"/>
      <c r="HS66" s="134"/>
      <c r="HT66" s="134"/>
      <c r="HU66" s="134"/>
      <c r="HV66" s="134"/>
      <c r="HW66" s="134"/>
      <c r="HX66" s="134"/>
      <c r="HY66" s="134"/>
      <c r="HZ66" s="134"/>
      <c r="IA66" s="134"/>
      <c r="IB66" s="134"/>
      <c r="IC66" s="134"/>
      <c r="ID66" s="134"/>
      <c r="IE66" s="134"/>
      <c r="IF66" s="134"/>
      <c r="IG66" s="134"/>
      <c r="IH66" s="134"/>
      <c r="II66" s="134"/>
      <c r="IJ66" s="134"/>
      <c r="IK66" s="134"/>
      <c r="IL66" s="134"/>
      <c r="IM66" s="134"/>
      <c r="IN66" s="134"/>
      <c r="IO66" s="134"/>
      <c r="IP66" s="134"/>
      <c r="IQ66" s="134"/>
      <c r="IR66" s="134"/>
      <c r="IS66" s="134"/>
      <c r="IT66" s="134"/>
      <c r="IU66" s="134"/>
      <c r="IV66" s="134"/>
    </row>
    <row r="67" spans="1:256" ht="22.5" x14ac:dyDescent="0.2">
      <c r="A67" s="136"/>
      <c r="B67" s="163" t="s">
        <v>253</v>
      </c>
      <c r="C67" s="139"/>
      <c r="D67" s="163" t="s">
        <v>254</v>
      </c>
      <c r="E67" s="142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4"/>
      <c r="FW67" s="134"/>
      <c r="FX67" s="134"/>
      <c r="FY67" s="134"/>
      <c r="FZ67" s="134"/>
      <c r="GA67" s="134"/>
      <c r="GB67" s="134"/>
      <c r="GC67" s="134"/>
      <c r="GD67" s="134"/>
      <c r="GE67" s="134"/>
      <c r="GF67" s="134"/>
      <c r="GG67" s="134"/>
      <c r="GH67" s="134"/>
      <c r="GI67" s="134"/>
      <c r="GJ67" s="134"/>
      <c r="GK67" s="134"/>
      <c r="GL67" s="134"/>
      <c r="GM67" s="134"/>
      <c r="GN67" s="134"/>
      <c r="GO67" s="134"/>
      <c r="GP67" s="134"/>
      <c r="GQ67" s="134"/>
      <c r="GR67" s="134"/>
      <c r="GS67" s="134"/>
      <c r="GT67" s="134"/>
      <c r="GU67" s="134"/>
      <c r="GV67" s="134"/>
      <c r="GW67" s="134"/>
      <c r="GX67" s="134"/>
      <c r="GY67" s="134"/>
      <c r="GZ67" s="134"/>
      <c r="HA67" s="134"/>
      <c r="HB67" s="134"/>
      <c r="HC67" s="134"/>
      <c r="HD67" s="134"/>
      <c r="HE67" s="134"/>
      <c r="HF67" s="134"/>
      <c r="HG67" s="134"/>
      <c r="HH67" s="134"/>
      <c r="HI67" s="134"/>
      <c r="HJ67" s="134"/>
      <c r="HK67" s="134"/>
      <c r="HL67" s="134"/>
      <c r="HM67" s="134"/>
      <c r="HN67" s="134"/>
      <c r="HO67" s="134"/>
      <c r="HP67" s="134"/>
      <c r="HQ67" s="134"/>
      <c r="HR67" s="134"/>
      <c r="HS67" s="134"/>
      <c r="HT67" s="134"/>
      <c r="HU67" s="134"/>
      <c r="HV67" s="134"/>
      <c r="HW67" s="134"/>
      <c r="HX67" s="134"/>
      <c r="HY67" s="134"/>
      <c r="HZ67" s="134"/>
      <c r="IA67" s="134"/>
      <c r="IB67" s="134"/>
      <c r="IC67" s="134"/>
      <c r="ID67" s="134"/>
      <c r="IE67" s="134"/>
      <c r="IF67" s="134"/>
      <c r="IG67" s="134"/>
      <c r="IH67" s="134"/>
      <c r="II67" s="134"/>
      <c r="IJ67" s="134"/>
      <c r="IK67" s="134"/>
      <c r="IL67" s="134"/>
      <c r="IM67" s="134"/>
      <c r="IN67" s="134"/>
      <c r="IO67" s="134"/>
      <c r="IP67" s="134"/>
      <c r="IQ67" s="134"/>
      <c r="IR67" s="134"/>
      <c r="IS67" s="134"/>
      <c r="IT67" s="134"/>
      <c r="IU67" s="134"/>
      <c r="IV67" s="134"/>
    </row>
    <row r="68" spans="1:256" ht="22.5" x14ac:dyDescent="0.2">
      <c r="A68" s="136"/>
      <c r="B68" s="163" t="s">
        <v>255</v>
      </c>
      <c r="C68" s="164"/>
      <c r="D68" s="163" t="s">
        <v>256</v>
      </c>
      <c r="E68" s="142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134"/>
      <c r="IG68" s="134"/>
      <c r="IH68" s="134"/>
      <c r="II68" s="134"/>
      <c r="IJ68" s="134"/>
      <c r="IK68" s="134"/>
      <c r="IL68" s="134"/>
      <c r="IM68" s="134"/>
      <c r="IN68" s="134"/>
      <c r="IO68" s="134"/>
      <c r="IP68" s="134"/>
      <c r="IQ68" s="134"/>
      <c r="IR68" s="134"/>
      <c r="IS68" s="134"/>
      <c r="IT68" s="134"/>
      <c r="IU68" s="134"/>
      <c r="IV68" s="134"/>
    </row>
    <row r="69" spans="1:256" ht="22.5" x14ac:dyDescent="0.2">
      <c r="A69" s="136"/>
      <c r="B69" s="163" t="s">
        <v>257</v>
      </c>
      <c r="C69" s="138">
        <v>8</v>
      </c>
      <c r="D69" s="163" t="s">
        <v>258</v>
      </c>
      <c r="E69" s="142">
        <v>26537.318750000002</v>
      </c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134"/>
      <c r="IG69" s="134"/>
      <c r="IH69" s="134"/>
      <c r="II69" s="134"/>
      <c r="IJ69" s="134"/>
      <c r="IK69" s="134"/>
      <c r="IL69" s="134"/>
      <c r="IM69" s="134"/>
      <c r="IN69" s="134"/>
      <c r="IO69" s="134"/>
      <c r="IP69" s="134"/>
      <c r="IQ69" s="134"/>
      <c r="IR69" s="134"/>
      <c r="IS69" s="134"/>
      <c r="IT69" s="134"/>
      <c r="IU69" s="134"/>
      <c r="IV69" s="134"/>
    </row>
    <row r="70" spans="1:256" ht="22.5" x14ac:dyDescent="0.2">
      <c r="A70" s="136"/>
      <c r="B70" s="163" t="s">
        <v>259</v>
      </c>
      <c r="C70" s="138">
        <v>5</v>
      </c>
      <c r="D70" s="163" t="s">
        <v>260</v>
      </c>
      <c r="E70" s="142">
        <v>15467.741999999998</v>
      </c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  <c r="IS70" s="134"/>
      <c r="IT70" s="134"/>
      <c r="IU70" s="134"/>
      <c r="IV70" s="134"/>
    </row>
    <row r="71" spans="1:256" ht="22.5" x14ac:dyDescent="0.2">
      <c r="A71" s="136"/>
      <c r="B71" s="163" t="s">
        <v>261</v>
      </c>
      <c r="C71" s="138">
        <v>19</v>
      </c>
      <c r="D71" s="163" t="s">
        <v>262</v>
      </c>
      <c r="E71" s="142">
        <v>2391.8689473684208</v>
      </c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4"/>
      <c r="II71" s="134"/>
      <c r="IJ71" s="134"/>
      <c r="IK71" s="134"/>
      <c r="IL71" s="134"/>
      <c r="IM71" s="134"/>
      <c r="IN71" s="134"/>
      <c r="IO71" s="134"/>
      <c r="IP71" s="134"/>
      <c r="IQ71" s="134"/>
      <c r="IR71" s="134"/>
      <c r="IS71" s="134"/>
      <c r="IT71" s="134"/>
      <c r="IU71" s="134"/>
      <c r="IV71" s="134"/>
    </row>
    <row r="72" spans="1:256" ht="22.5" x14ac:dyDescent="0.2">
      <c r="A72" s="136"/>
      <c r="B72" s="163" t="s">
        <v>263</v>
      </c>
      <c r="C72" s="138">
        <v>0</v>
      </c>
      <c r="D72" s="163" t="s">
        <v>264</v>
      </c>
      <c r="E72" s="142" t="e">
        <v>#DIV/0!</v>
      </c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</row>
    <row r="73" spans="1:256" ht="22.5" x14ac:dyDescent="0.2">
      <c r="A73" s="136" t="s">
        <v>265</v>
      </c>
      <c r="B73" s="137" t="s">
        <v>266</v>
      </c>
      <c r="C73" s="165"/>
      <c r="D73" s="137" t="s">
        <v>267</v>
      </c>
      <c r="E73" s="166"/>
      <c r="G73" s="134"/>
      <c r="H73" s="134"/>
      <c r="I73" s="134"/>
      <c r="J73" s="134"/>
      <c r="K73" s="167"/>
      <c r="L73" s="167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  <c r="IU73" s="134"/>
      <c r="IV73" s="134"/>
    </row>
    <row r="74" spans="1:256" ht="33.75" x14ac:dyDescent="0.2">
      <c r="A74" s="136"/>
      <c r="B74" s="137" t="s">
        <v>268</v>
      </c>
      <c r="C74" s="165"/>
      <c r="D74" s="137" t="s">
        <v>269</v>
      </c>
      <c r="E74" s="166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  <c r="IU74" s="134"/>
      <c r="IV74" s="134"/>
    </row>
    <row r="75" spans="1:256" ht="15" x14ac:dyDescent="0.2">
      <c r="A75" s="156" t="s">
        <v>270</v>
      </c>
      <c r="B75" s="137" t="s">
        <v>271</v>
      </c>
      <c r="C75" s="138">
        <v>110</v>
      </c>
      <c r="D75" s="137" t="s">
        <v>272</v>
      </c>
      <c r="E75" s="142">
        <v>506.11745454545451</v>
      </c>
      <c r="H75" s="134"/>
    </row>
    <row r="76" spans="1:256" ht="22.5" x14ac:dyDescent="0.2">
      <c r="A76" s="156"/>
      <c r="B76" s="137" t="s">
        <v>273</v>
      </c>
      <c r="C76" s="165"/>
      <c r="D76" s="137" t="s">
        <v>274</v>
      </c>
      <c r="E76" s="142"/>
    </row>
    <row r="77" spans="1:256" ht="33.75" x14ac:dyDescent="0.2">
      <c r="A77" s="156"/>
      <c r="B77" s="137" t="s">
        <v>275</v>
      </c>
      <c r="C77" s="138"/>
      <c r="D77" s="137" t="s">
        <v>276</v>
      </c>
      <c r="E77" s="142"/>
      <c r="G77" s="168"/>
    </row>
    <row r="78" spans="1:256" ht="15" x14ac:dyDescent="0.2">
      <c r="A78" s="159" t="s">
        <v>277</v>
      </c>
      <c r="B78" s="137" t="s">
        <v>278</v>
      </c>
      <c r="C78" s="138"/>
      <c r="D78" s="137" t="s">
        <v>279</v>
      </c>
      <c r="E78" s="142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</row>
    <row r="79" spans="1:256" ht="15" x14ac:dyDescent="0.2">
      <c r="A79" s="159"/>
      <c r="B79" s="137" t="s">
        <v>280</v>
      </c>
      <c r="C79" s="138">
        <v>147</v>
      </c>
      <c r="D79" s="137" t="s">
        <v>281</v>
      </c>
      <c r="E79" s="142">
        <v>5507.4585714285713</v>
      </c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/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/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  <c r="HJ79" s="134"/>
      <c r="HK79" s="134"/>
      <c r="HL79" s="134"/>
      <c r="HM79" s="134"/>
      <c r="HN79" s="134"/>
      <c r="HO79" s="134"/>
      <c r="HP79" s="134"/>
      <c r="HQ79" s="134"/>
      <c r="HR79" s="134"/>
      <c r="HS79" s="134"/>
      <c r="HT79" s="134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134"/>
      <c r="IG79" s="134"/>
      <c r="IH79" s="134"/>
      <c r="II79" s="134"/>
      <c r="IJ79" s="134"/>
      <c r="IK79" s="134"/>
      <c r="IL79" s="134"/>
      <c r="IM79" s="134"/>
      <c r="IN79" s="134"/>
      <c r="IO79" s="134"/>
      <c r="IP79" s="134"/>
      <c r="IQ79" s="134"/>
      <c r="IR79" s="134"/>
      <c r="IS79" s="134"/>
      <c r="IT79" s="134"/>
      <c r="IU79" s="134"/>
      <c r="IV79" s="134"/>
    </row>
    <row r="80" spans="1:256" ht="22.5" x14ac:dyDescent="0.2">
      <c r="A80" s="159"/>
      <c r="B80" s="137" t="s">
        <v>282</v>
      </c>
      <c r="C80" s="138"/>
      <c r="D80" s="137" t="s">
        <v>283</v>
      </c>
      <c r="E80" s="142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</row>
    <row r="81" spans="1:256" ht="22.5" x14ac:dyDescent="0.2">
      <c r="A81" s="159"/>
      <c r="B81" s="137" t="s">
        <v>284</v>
      </c>
      <c r="C81" s="138"/>
      <c r="D81" s="137" t="s">
        <v>285</v>
      </c>
      <c r="E81" s="142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  <c r="EN81" s="134"/>
      <c r="EO81" s="134"/>
      <c r="EP81" s="134"/>
      <c r="EQ81" s="134"/>
      <c r="ER81" s="134"/>
      <c r="ES81" s="134"/>
      <c r="ET81" s="134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4"/>
      <c r="FI81" s="134"/>
      <c r="FJ81" s="134"/>
      <c r="FK81" s="134"/>
      <c r="FL81" s="134"/>
      <c r="FM81" s="134"/>
      <c r="FN81" s="134"/>
      <c r="FO81" s="134"/>
      <c r="FP81" s="134"/>
      <c r="FQ81" s="134"/>
      <c r="FR81" s="134"/>
      <c r="FS81" s="134"/>
      <c r="FT81" s="134"/>
      <c r="FU81" s="134"/>
      <c r="FV81" s="134"/>
      <c r="FW81" s="134"/>
      <c r="FX81" s="134"/>
      <c r="FY81" s="134"/>
      <c r="FZ81" s="134"/>
      <c r="GA81" s="134"/>
      <c r="GB81" s="134"/>
      <c r="GC81" s="134"/>
      <c r="GD81" s="134"/>
      <c r="GE81" s="134"/>
      <c r="GF81" s="134"/>
      <c r="GG81" s="134"/>
      <c r="GH81" s="134"/>
      <c r="GI81" s="13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  <c r="HJ81" s="134"/>
      <c r="HK81" s="134"/>
      <c r="HL81" s="134"/>
      <c r="HM81" s="134"/>
      <c r="HN81" s="134"/>
      <c r="HO81" s="134"/>
      <c r="HP81" s="134"/>
      <c r="HQ81" s="134"/>
      <c r="HR81" s="134"/>
      <c r="HS81" s="134"/>
      <c r="HT81" s="134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  <c r="IH81" s="134"/>
      <c r="II81" s="134"/>
      <c r="IJ81" s="134"/>
      <c r="IK81" s="134"/>
      <c r="IL81" s="134"/>
      <c r="IM81" s="134"/>
      <c r="IN81" s="134"/>
      <c r="IO81" s="134"/>
      <c r="IP81" s="134"/>
      <c r="IQ81" s="134"/>
      <c r="IR81" s="134"/>
      <c r="IS81" s="134"/>
      <c r="IT81" s="134"/>
      <c r="IU81" s="134"/>
      <c r="IV81" s="134"/>
    </row>
    <row r="82" spans="1:256" ht="22.5" x14ac:dyDescent="0.2">
      <c r="A82" s="159"/>
      <c r="B82" s="137" t="s">
        <v>286</v>
      </c>
      <c r="C82" s="138"/>
      <c r="D82" s="137" t="s">
        <v>287</v>
      </c>
      <c r="E82" s="142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  <c r="HJ82" s="134"/>
      <c r="HK82" s="134"/>
      <c r="HL82" s="134"/>
      <c r="HM82" s="134"/>
      <c r="HN82" s="134"/>
      <c r="HO82" s="134"/>
      <c r="HP82" s="134"/>
      <c r="HQ82" s="134"/>
      <c r="HR82" s="134"/>
      <c r="HS82" s="134"/>
      <c r="HT82" s="134"/>
      <c r="HU82" s="134"/>
      <c r="HV82" s="134"/>
      <c r="HW82" s="134"/>
      <c r="HX82" s="134"/>
      <c r="HY82" s="134"/>
      <c r="HZ82" s="134"/>
      <c r="IA82" s="134"/>
      <c r="IB82" s="134"/>
      <c r="IC82" s="134"/>
      <c r="ID82" s="134"/>
      <c r="IE82" s="134"/>
      <c r="IF82" s="134"/>
      <c r="IG82" s="134"/>
      <c r="IH82" s="134"/>
      <c r="II82" s="134"/>
      <c r="IJ82" s="134"/>
      <c r="IK82" s="134"/>
      <c r="IL82" s="134"/>
      <c r="IM82" s="134"/>
      <c r="IN82" s="134"/>
      <c r="IO82" s="134"/>
      <c r="IP82" s="134"/>
      <c r="IQ82" s="134"/>
      <c r="IR82" s="134"/>
      <c r="IS82" s="134"/>
      <c r="IT82" s="134"/>
      <c r="IU82" s="134"/>
      <c r="IV82" s="134"/>
    </row>
    <row r="83" spans="1:256" ht="22.5" x14ac:dyDescent="0.2">
      <c r="A83" s="159"/>
      <c r="B83" s="137" t="s">
        <v>288</v>
      </c>
      <c r="C83" s="138"/>
      <c r="D83" s="137" t="s">
        <v>289</v>
      </c>
      <c r="E83" s="142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  <c r="IP83" s="134"/>
      <c r="IQ83" s="134"/>
      <c r="IR83" s="134"/>
      <c r="IS83" s="134"/>
      <c r="IT83" s="134"/>
      <c r="IU83" s="134"/>
      <c r="IV83" s="134"/>
    </row>
    <row r="84" spans="1:256" ht="22.5" x14ac:dyDescent="0.2">
      <c r="A84" s="159"/>
      <c r="B84" s="137" t="s">
        <v>290</v>
      </c>
      <c r="C84" s="138"/>
      <c r="D84" s="137" t="s">
        <v>291</v>
      </c>
      <c r="E84" s="142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  <c r="FG84" s="134"/>
      <c r="FH84" s="134"/>
      <c r="FI84" s="134"/>
      <c r="FJ84" s="134"/>
      <c r="FK84" s="134"/>
      <c r="FL84" s="134"/>
      <c r="FM84" s="134"/>
      <c r="FN84" s="134"/>
      <c r="FO84" s="134"/>
      <c r="FP84" s="134"/>
      <c r="FQ84" s="134"/>
      <c r="FR84" s="134"/>
      <c r="FS84" s="134"/>
      <c r="FT84" s="134"/>
      <c r="FU84" s="134"/>
      <c r="FV84" s="134"/>
      <c r="FW84" s="134"/>
      <c r="FX84" s="134"/>
      <c r="FY84" s="134"/>
      <c r="FZ84" s="134"/>
      <c r="GA84" s="134"/>
      <c r="GB84" s="134"/>
      <c r="GC84" s="134"/>
      <c r="GD84" s="134"/>
      <c r="GE84" s="134"/>
      <c r="GF84" s="134"/>
      <c r="GG84" s="134"/>
      <c r="GH84" s="134"/>
      <c r="GI84" s="134"/>
      <c r="GJ84" s="134"/>
      <c r="GK84" s="134"/>
      <c r="GL84" s="134"/>
      <c r="GM84" s="134"/>
      <c r="GN84" s="134"/>
      <c r="GO84" s="134"/>
      <c r="GP84" s="134"/>
      <c r="GQ84" s="134"/>
      <c r="GR84" s="134"/>
      <c r="GS84" s="134"/>
      <c r="GT84" s="134"/>
      <c r="GU84" s="134"/>
      <c r="GV84" s="134"/>
      <c r="GW84" s="134"/>
      <c r="GX84" s="134"/>
      <c r="GY84" s="134"/>
      <c r="GZ84" s="134"/>
      <c r="HA84" s="134"/>
      <c r="HB84" s="134"/>
      <c r="HC84" s="134"/>
      <c r="HD84" s="134"/>
      <c r="HE84" s="134"/>
      <c r="HF84" s="134"/>
      <c r="HG84" s="134"/>
      <c r="HH84" s="134"/>
      <c r="HI84" s="134"/>
      <c r="HJ84" s="134"/>
      <c r="HK84" s="134"/>
      <c r="HL84" s="134"/>
      <c r="HM84" s="134"/>
      <c r="HN84" s="134"/>
      <c r="HO84" s="134"/>
      <c r="HP84" s="134"/>
      <c r="HQ84" s="134"/>
      <c r="HR84" s="134"/>
      <c r="HS84" s="134"/>
      <c r="HT84" s="134"/>
      <c r="HU84" s="134"/>
      <c r="HV84" s="134"/>
      <c r="HW84" s="134"/>
      <c r="HX84" s="134"/>
      <c r="HY84" s="134"/>
      <c r="HZ84" s="134"/>
      <c r="IA84" s="134"/>
      <c r="IB84" s="134"/>
      <c r="IC84" s="134"/>
      <c r="ID84" s="134"/>
      <c r="IE84" s="134"/>
      <c r="IF84" s="134"/>
      <c r="IG84" s="134"/>
      <c r="IH84" s="134"/>
      <c r="II84" s="134"/>
      <c r="IJ84" s="134"/>
      <c r="IK84" s="134"/>
      <c r="IL84" s="134"/>
      <c r="IM84" s="134"/>
      <c r="IN84" s="134"/>
      <c r="IO84" s="134"/>
      <c r="IP84" s="134"/>
      <c r="IQ84" s="134"/>
      <c r="IR84" s="134"/>
      <c r="IS84" s="134"/>
      <c r="IT84" s="134"/>
      <c r="IU84" s="134"/>
      <c r="IV84" s="134"/>
    </row>
    <row r="85" spans="1:256" ht="22.5" x14ac:dyDescent="0.2">
      <c r="A85" s="159"/>
      <c r="B85" s="137" t="s">
        <v>292</v>
      </c>
      <c r="C85" s="138"/>
      <c r="D85" s="137" t="s">
        <v>293</v>
      </c>
      <c r="E85" s="142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  <c r="IP85" s="134"/>
      <c r="IQ85" s="134"/>
      <c r="IR85" s="134"/>
      <c r="IS85" s="134"/>
      <c r="IT85" s="134"/>
      <c r="IU85" s="134"/>
      <c r="IV85" s="134"/>
    </row>
    <row r="86" spans="1:256" s="148" customFormat="1" ht="39" customHeight="1" thickBot="1" x14ac:dyDescent="0.25">
      <c r="A86" s="169"/>
      <c r="B86" s="140" t="s">
        <v>294</v>
      </c>
      <c r="C86" s="154">
        <v>27</v>
      </c>
      <c r="D86" s="140" t="s">
        <v>295</v>
      </c>
      <c r="E86" s="170">
        <v>2232.4814814814813</v>
      </c>
    </row>
    <row r="87" spans="1:256" ht="22.5" x14ac:dyDescent="0.2">
      <c r="A87" s="136" t="s">
        <v>296</v>
      </c>
      <c r="B87" s="137" t="s">
        <v>297</v>
      </c>
      <c r="C87" s="138">
        <v>80</v>
      </c>
      <c r="D87" s="137" t="s">
        <v>298</v>
      </c>
      <c r="E87" s="142">
        <v>8612.3705000000009</v>
      </c>
    </row>
    <row r="88" spans="1:256" ht="33.75" x14ac:dyDescent="0.2">
      <c r="A88" s="136"/>
      <c r="B88" s="137" t="s">
        <v>299</v>
      </c>
      <c r="C88" s="138"/>
      <c r="D88" s="137" t="s">
        <v>300</v>
      </c>
      <c r="E88" s="142"/>
    </row>
    <row r="89" spans="1:256" ht="22.5" x14ac:dyDescent="0.2">
      <c r="A89" s="156" t="s">
        <v>301</v>
      </c>
      <c r="B89" s="137" t="s">
        <v>302</v>
      </c>
      <c r="C89" s="138">
        <v>424</v>
      </c>
      <c r="D89" s="137" t="s">
        <v>303</v>
      </c>
      <c r="E89" s="142">
        <v>496</v>
      </c>
    </row>
    <row r="90" spans="1:256" ht="22.5" x14ac:dyDescent="0.2">
      <c r="A90" s="156"/>
      <c r="B90" s="137" t="s">
        <v>304</v>
      </c>
      <c r="C90" s="138">
        <v>23</v>
      </c>
      <c r="D90" s="137" t="s">
        <v>305</v>
      </c>
      <c r="E90" s="142">
        <v>563</v>
      </c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  <c r="IA90" s="134"/>
      <c r="IB90" s="134"/>
      <c r="IC90" s="134"/>
      <c r="ID90" s="134"/>
      <c r="IE90" s="134"/>
      <c r="IF90" s="134"/>
      <c r="IG90" s="134"/>
      <c r="IH90" s="134"/>
      <c r="II90" s="134"/>
      <c r="IJ90" s="134"/>
      <c r="IK90" s="134"/>
      <c r="IL90" s="134"/>
      <c r="IM90" s="134"/>
      <c r="IN90" s="134"/>
      <c r="IO90" s="134"/>
      <c r="IP90" s="134"/>
      <c r="IQ90" s="134"/>
      <c r="IR90" s="134"/>
      <c r="IS90" s="134"/>
      <c r="IT90" s="134"/>
      <c r="IU90" s="134"/>
      <c r="IV90" s="134"/>
    </row>
    <row r="91" spans="1:256" ht="22.5" x14ac:dyDescent="0.2">
      <c r="A91" s="156"/>
      <c r="B91" s="137" t="s">
        <v>306</v>
      </c>
      <c r="C91" s="138">
        <v>24</v>
      </c>
      <c r="D91" s="137" t="s">
        <v>307</v>
      </c>
      <c r="E91" s="142">
        <v>32026.326250000002</v>
      </c>
      <c r="F91" s="116"/>
    </row>
    <row r="92" spans="1:256" ht="22.5" x14ac:dyDescent="0.2">
      <c r="A92" s="156"/>
      <c r="B92" s="137" t="s">
        <v>308</v>
      </c>
      <c r="C92" s="138">
        <v>0</v>
      </c>
      <c r="D92" s="137" t="s">
        <v>309</v>
      </c>
      <c r="E92" s="142" t="e">
        <v>#DIV/0!</v>
      </c>
      <c r="F92" s="116"/>
    </row>
    <row r="93" spans="1:256" ht="33.75" x14ac:dyDescent="0.2">
      <c r="A93" s="141" t="s">
        <v>310</v>
      </c>
      <c r="B93" s="171" t="s">
        <v>311</v>
      </c>
      <c r="C93" s="138"/>
      <c r="D93" s="171" t="s">
        <v>312</v>
      </c>
      <c r="E93" s="142"/>
    </row>
    <row r="94" spans="1:256" ht="22.5" x14ac:dyDescent="0.2">
      <c r="A94" s="136" t="s">
        <v>313</v>
      </c>
      <c r="B94" s="171" t="s">
        <v>314</v>
      </c>
      <c r="C94" s="138"/>
      <c r="D94" s="171" t="s">
        <v>315</v>
      </c>
      <c r="E94" s="142"/>
      <c r="G94" s="135"/>
      <c r="H94" s="135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  <c r="IU94" s="134"/>
      <c r="IV94" s="134"/>
    </row>
    <row r="95" spans="1:256" ht="22.5" x14ac:dyDescent="0.2">
      <c r="A95" s="136"/>
      <c r="B95" s="171" t="s">
        <v>316</v>
      </c>
      <c r="C95" s="138"/>
      <c r="D95" s="171" t="s">
        <v>317</v>
      </c>
      <c r="E95" s="142"/>
      <c r="G95" s="135"/>
      <c r="H95" s="135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  <c r="IA95" s="134"/>
      <c r="IB95" s="134"/>
      <c r="IC95" s="134"/>
      <c r="ID95" s="134"/>
      <c r="IE95" s="134"/>
      <c r="IF95" s="134"/>
      <c r="IG95" s="134"/>
      <c r="IH95" s="134"/>
      <c r="II95" s="134"/>
      <c r="IJ95" s="134"/>
      <c r="IK95" s="134"/>
      <c r="IL95" s="134"/>
      <c r="IM95" s="134"/>
      <c r="IN95" s="134"/>
      <c r="IO95" s="134"/>
      <c r="IP95" s="134"/>
      <c r="IQ95" s="134"/>
      <c r="IR95" s="134"/>
      <c r="IS95" s="134"/>
      <c r="IT95" s="134"/>
      <c r="IU95" s="134"/>
      <c r="IV95" s="134"/>
    </row>
    <row r="96" spans="1:256" ht="22.5" x14ac:dyDescent="0.2">
      <c r="A96" s="136"/>
      <c r="B96" s="171" t="s">
        <v>318</v>
      </c>
      <c r="C96" s="138"/>
      <c r="D96" s="171" t="s">
        <v>319</v>
      </c>
      <c r="E96" s="142"/>
      <c r="G96" s="135"/>
      <c r="H96" s="135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  <c r="EV96" s="134"/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4"/>
      <c r="FK96" s="134"/>
      <c r="FL96" s="134"/>
      <c r="FM96" s="134"/>
      <c r="FN96" s="134"/>
      <c r="FO96" s="134"/>
      <c r="FP96" s="134"/>
      <c r="FQ96" s="134"/>
      <c r="FR96" s="134"/>
      <c r="FS96" s="134"/>
      <c r="FT96" s="134"/>
      <c r="FU96" s="134"/>
      <c r="FV96" s="134"/>
      <c r="FW96" s="134"/>
      <c r="FX96" s="134"/>
      <c r="FY96" s="134"/>
      <c r="FZ96" s="134"/>
      <c r="GA96" s="134"/>
      <c r="GB96" s="134"/>
      <c r="GC96" s="134"/>
      <c r="GD96" s="134"/>
      <c r="GE96" s="134"/>
      <c r="GF96" s="134"/>
      <c r="GG96" s="134"/>
      <c r="GH96" s="134"/>
      <c r="GI96" s="134"/>
      <c r="GJ96" s="134"/>
      <c r="GK96" s="134"/>
      <c r="GL96" s="134"/>
      <c r="GM96" s="134"/>
      <c r="GN96" s="134"/>
      <c r="GO96" s="134"/>
      <c r="GP96" s="134"/>
      <c r="GQ96" s="134"/>
      <c r="GR96" s="134"/>
      <c r="GS96" s="134"/>
      <c r="GT96" s="134"/>
      <c r="GU96" s="134"/>
      <c r="GV96" s="134"/>
      <c r="GW96" s="134"/>
      <c r="GX96" s="134"/>
      <c r="GY96" s="134"/>
      <c r="GZ96" s="134"/>
      <c r="HA96" s="134"/>
      <c r="HB96" s="134"/>
      <c r="HC96" s="134"/>
      <c r="HD96" s="134"/>
      <c r="HE96" s="134"/>
      <c r="HF96" s="134"/>
      <c r="HG96" s="134"/>
      <c r="HH96" s="134"/>
      <c r="HI96" s="134"/>
      <c r="HJ96" s="134"/>
      <c r="HK96" s="134"/>
      <c r="HL96" s="134"/>
      <c r="HM96" s="134"/>
      <c r="HN96" s="134"/>
      <c r="HO96" s="134"/>
      <c r="HP96" s="134"/>
      <c r="HQ96" s="134"/>
      <c r="HR96" s="134"/>
      <c r="HS96" s="134"/>
      <c r="HT96" s="134"/>
      <c r="HU96" s="134"/>
      <c r="HV96" s="134"/>
      <c r="HW96" s="134"/>
      <c r="HX96" s="134"/>
      <c r="HY96" s="134"/>
      <c r="HZ96" s="134"/>
      <c r="IA96" s="134"/>
      <c r="IB96" s="134"/>
      <c r="IC96" s="134"/>
      <c r="ID96" s="134"/>
      <c r="IE96" s="134"/>
      <c r="IF96" s="134"/>
      <c r="IG96" s="134"/>
      <c r="IH96" s="134"/>
      <c r="II96" s="134"/>
      <c r="IJ96" s="134"/>
      <c r="IK96" s="134"/>
      <c r="IL96" s="134"/>
      <c r="IM96" s="134"/>
      <c r="IN96" s="134"/>
      <c r="IO96" s="134"/>
      <c r="IP96" s="134"/>
      <c r="IQ96" s="134"/>
      <c r="IR96" s="134"/>
      <c r="IS96" s="134"/>
      <c r="IT96" s="134"/>
      <c r="IU96" s="134"/>
      <c r="IV96" s="134"/>
    </row>
    <row r="97" spans="1:256" ht="22.5" x14ac:dyDescent="0.2">
      <c r="A97" s="136"/>
      <c r="B97" s="171" t="s">
        <v>320</v>
      </c>
      <c r="C97" s="138"/>
      <c r="D97" s="171" t="s">
        <v>321</v>
      </c>
      <c r="E97" s="142"/>
      <c r="G97" s="135"/>
      <c r="H97" s="135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134"/>
      <c r="GG97" s="134"/>
      <c r="GH97" s="134"/>
      <c r="GI97" s="134"/>
      <c r="GJ97" s="134"/>
      <c r="GK97" s="134"/>
      <c r="GL97" s="134"/>
      <c r="GM97" s="134"/>
      <c r="GN97" s="134"/>
      <c r="GO97" s="134"/>
      <c r="GP97" s="134"/>
      <c r="GQ97" s="134"/>
      <c r="GR97" s="134"/>
      <c r="GS97" s="134"/>
      <c r="GT97" s="134"/>
      <c r="GU97" s="134"/>
      <c r="GV97" s="134"/>
      <c r="GW97" s="134"/>
      <c r="GX97" s="134"/>
      <c r="GY97" s="134"/>
      <c r="GZ97" s="134"/>
      <c r="HA97" s="134"/>
      <c r="HB97" s="134"/>
      <c r="HC97" s="134"/>
      <c r="HD97" s="134"/>
      <c r="HE97" s="134"/>
      <c r="HF97" s="134"/>
      <c r="HG97" s="134"/>
      <c r="HH97" s="134"/>
      <c r="HI97" s="134"/>
      <c r="HJ97" s="134"/>
      <c r="HK97" s="134"/>
      <c r="HL97" s="134"/>
      <c r="HM97" s="134"/>
      <c r="HN97" s="134"/>
      <c r="HO97" s="134"/>
      <c r="HP97" s="134"/>
      <c r="HQ97" s="134"/>
      <c r="HR97" s="134"/>
      <c r="HS97" s="134"/>
      <c r="HT97" s="134"/>
      <c r="HU97" s="134"/>
      <c r="HV97" s="134"/>
      <c r="HW97" s="134"/>
      <c r="HX97" s="134"/>
      <c r="HY97" s="134"/>
      <c r="HZ97" s="134"/>
      <c r="IA97" s="134"/>
      <c r="IB97" s="134"/>
      <c r="IC97" s="134"/>
      <c r="ID97" s="134"/>
      <c r="IE97" s="134"/>
      <c r="IF97" s="134"/>
      <c r="IG97" s="134"/>
      <c r="IH97" s="134"/>
      <c r="II97" s="134"/>
      <c r="IJ97" s="134"/>
      <c r="IK97" s="134"/>
      <c r="IL97" s="134"/>
      <c r="IM97" s="134"/>
      <c r="IN97" s="134"/>
      <c r="IO97" s="134"/>
      <c r="IP97" s="134"/>
      <c r="IQ97" s="134"/>
      <c r="IR97" s="134"/>
      <c r="IS97" s="134"/>
      <c r="IT97" s="134"/>
      <c r="IU97" s="134"/>
      <c r="IV97" s="134"/>
    </row>
    <row r="98" spans="1:256" ht="22.5" x14ac:dyDescent="0.2">
      <c r="A98" s="136"/>
      <c r="B98" s="171" t="s">
        <v>322</v>
      </c>
      <c r="C98" s="138"/>
      <c r="D98" s="171" t="s">
        <v>323</v>
      </c>
      <c r="E98" s="142"/>
      <c r="G98" s="135"/>
      <c r="H98" s="135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134"/>
      <c r="ES98" s="134"/>
      <c r="ET98" s="134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4"/>
      <c r="FK98" s="134"/>
      <c r="FL98" s="134"/>
      <c r="FM98" s="134"/>
      <c r="FN98" s="134"/>
      <c r="FO98" s="134"/>
      <c r="FP98" s="134"/>
      <c r="FQ98" s="134"/>
      <c r="FR98" s="134"/>
      <c r="FS98" s="134"/>
      <c r="FT98" s="134"/>
      <c r="FU98" s="134"/>
      <c r="FV98" s="134"/>
      <c r="FW98" s="134"/>
      <c r="FX98" s="134"/>
      <c r="FY98" s="134"/>
      <c r="FZ98" s="134"/>
      <c r="GA98" s="134"/>
      <c r="GB98" s="134"/>
      <c r="GC98" s="134"/>
      <c r="GD98" s="134"/>
      <c r="GE98" s="134"/>
      <c r="GF98" s="134"/>
      <c r="GG98" s="134"/>
      <c r="GH98" s="134"/>
      <c r="GI98" s="134"/>
      <c r="GJ98" s="134"/>
      <c r="GK98" s="134"/>
      <c r="GL98" s="134"/>
      <c r="GM98" s="134"/>
      <c r="GN98" s="134"/>
      <c r="GO98" s="134"/>
      <c r="GP98" s="134"/>
      <c r="GQ98" s="134"/>
      <c r="GR98" s="134"/>
      <c r="GS98" s="134"/>
      <c r="GT98" s="134"/>
      <c r="GU98" s="134"/>
      <c r="GV98" s="134"/>
      <c r="GW98" s="134"/>
      <c r="GX98" s="134"/>
      <c r="GY98" s="134"/>
      <c r="GZ98" s="134"/>
      <c r="HA98" s="134"/>
      <c r="HB98" s="134"/>
      <c r="HC98" s="134"/>
      <c r="HD98" s="134"/>
      <c r="HE98" s="134"/>
      <c r="HF98" s="134"/>
      <c r="HG98" s="134"/>
      <c r="HH98" s="134"/>
      <c r="HI98" s="134"/>
      <c r="HJ98" s="134"/>
      <c r="HK98" s="134"/>
      <c r="HL98" s="134"/>
      <c r="HM98" s="134"/>
      <c r="HN98" s="134"/>
      <c r="HO98" s="134"/>
      <c r="HP98" s="134"/>
      <c r="HQ98" s="134"/>
      <c r="HR98" s="134"/>
      <c r="HS98" s="134"/>
      <c r="HT98" s="134"/>
      <c r="HU98" s="134"/>
      <c r="HV98" s="134"/>
      <c r="HW98" s="134"/>
      <c r="HX98" s="134"/>
      <c r="HY98" s="134"/>
      <c r="HZ98" s="134"/>
      <c r="IA98" s="134"/>
      <c r="IB98" s="134"/>
      <c r="IC98" s="134"/>
      <c r="ID98" s="134"/>
      <c r="IE98" s="134"/>
      <c r="IF98" s="134"/>
      <c r="IG98" s="134"/>
      <c r="IH98" s="134"/>
      <c r="II98" s="134"/>
      <c r="IJ98" s="134"/>
      <c r="IK98" s="134"/>
      <c r="IL98" s="134"/>
      <c r="IM98" s="134"/>
      <c r="IN98" s="134"/>
      <c r="IO98" s="134"/>
      <c r="IP98" s="134"/>
      <c r="IQ98" s="134"/>
      <c r="IR98" s="134"/>
      <c r="IS98" s="134"/>
      <c r="IT98" s="134"/>
      <c r="IU98" s="134"/>
      <c r="IV98" s="134"/>
    </row>
    <row r="99" spans="1:256" ht="22.5" x14ac:dyDescent="0.2">
      <c r="A99" s="136"/>
      <c r="B99" s="171" t="s">
        <v>324</v>
      </c>
      <c r="C99" s="138"/>
      <c r="D99" s="171" t="s">
        <v>325</v>
      </c>
      <c r="E99" s="142"/>
      <c r="G99" s="135"/>
      <c r="H99" s="135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  <c r="IA99" s="134"/>
      <c r="IB99" s="134"/>
      <c r="IC99" s="134"/>
      <c r="ID99" s="134"/>
      <c r="IE99" s="134"/>
      <c r="IF99" s="134"/>
      <c r="IG99" s="134"/>
      <c r="IH99" s="134"/>
      <c r="II99" s="134"/>
      <c r="IJ99" s="134"/>
      <c r="IK99" s="134"/>
      <c r="IL99" s="134"/>
      <c r="IM99" s="134"/>
      <c r="IN99" s="134"/>
      <c r="IO99" s="134"/>
      <c r="IP99" s="134"/>
      <c r="IQ99" s="134"/>
      <c r="IR99" s="134"/>
      <c r="IS99" s="134"/>
      <c r="IT99" s="134"/>
      <c r="IU99" s="134"/>
      <c r="IV99" s="134"/>
    </row>
    <row r="100" spans="1:256" ht="22.5" x14ac:dyDescent="0.2">
      <c r="A100" s="136"/>
      <c r="B100" s="171" t="s">
        <v>326</v>
      </c>
      <c r="C100" s="165"/>
      <c r="D100" s="171" t="s">
        <v>327</v>
      </c>
      <c r="E100" s="142"/>
      <c r="G100" s="135"/>
      <c r="H100" s="135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  <c r="FK100" s="134"/>
      <c r="FL100" s="134"/>
      <c r="FM100" s="134"/>
      <c r="FN100" s="134"/>
      <c r="FO100" s="134"/>
      <c r="FP100" s="134"/>
      <c r="FQ100" s="134"/>
      <c r="FR100" s="134"/>
      <c r="FS100" s="134"/>
      <c r="FT100" s="134"/>
      <c r="FU100" s="134"/>
      <c r="FV100" s="134"/>
      <c r="FW100" s="134"/>
      <c r="FX100" s="134"/>
      <c r="FY100" s="134"/>
      <c r="FZ100" s="134"/>
      <c r="GA100" s="134"/>
      <c r="GB100" s="134"/>
      <c r="GC100" s="134"/>
      <c r="GD100" s="134"/>
      <c r="GE100" s="134"/>
      <c r="GF100" s="134"/>
      <c r="GG100" s="134"/>
      <c r="GH100" s="134"/>
      <c r="GI100" s="134"/>
      <c r="GJ100" s="134"/>
      <c r="GK100" s="134"/>
      <c r="GL100" s="134"/>
      <c r="GM100" s="134"/>
      <c r="GN100" s="134"/>
      <c r="GO100" s="134"/>
      <c r="GP100" s="134"/>
      <c r="GQ100" s="134"/>
      <c r="GR100" s="134"/>
      <c r="GS100" s="134"/>
      <c r="GT100" s="134"/>
      <c r="GU100" s="134"/>
      <c r="GV100" s="134"/>
      <c r="GW100" s="134"/>
      <c r="GX100" s="134"/>
      <c r="GY100" s="134"/>
      <c r="GZ100" s="134"/>
      <c r="HA100" s="134"/>
      <c r="HB100" s="134"/>
      <c r="HC100" s="134"/>
      <c r="HD100" s="134"/>
      <c r="HE100" s="134"/>
      <c r="HF100" s="134"/>
      <c r="HG100" s="134"/>
      <c r="HH100" s="134"/>
      <c r="HI100" s="134"/>
      <c r="HJ100" s="134"/>
      <c r="HK100" s="134"/>
      <c r="HL100" s="134"/>
      <c r="HM100" s="134"/>
      <c r="HN100" s="134"/>
      <c r="HO100" s="134"/>
      <c r="HP100" s="134"/>
      <c r="HQ100" s="134"/>
      <c r="HR100" s="134"/>
      <c r="HS100" s="134"/>
      <c r="HT100" s="134"/>
      <c r="HU100" s="134"/>
      <c r="HV100" s="134"/>
      <c r="HW100" s="134"/>
      <c r="HX100" s="134"/>
      <c r="HY100" s="134"/>
      <c r="HZ100" s="134"/>
      <c r="IA100" s="134"/>
      <c r="IB100" s="134"/>
      <c r="IC100" s="134"/>
      <c r="ID100" s="134"/>
      <c r="IE100" s="134"/>
      <c r="IF100" s="134"/>
      <c r="IG100" s="134"/>
      <c r="IH100" s="134"/>
      <c r="II100" s="134"/>
      <c r="IJ100" s="134"/>
      <c r="IK100" s="134"/>
      <c r="IL100" s="134"/>
      <c r="IM100" s="134"/>
      <c r="IN100" s="134"/>
      <c r="IO100" s="134"/>
      <c r="IP100" s="134"/>
      <c r="IQ100" s="134"/>
      <c r="IR100" s="134"/>
      <c r="IS100" s="134"/>
      <c r="IT100" s="134"/>
      <c r="IU100" s="134"/>
      <c r="IV100" s="134"/>
    </row>
    <row r="101" spans="1:256" s="148" customFormat="1" ht="25.9" customHeight="1" x14ac:dyDescent="0.2">
      <c r="A101" s="136"/>
      <c r="B101" s="172" t="s">
        <v>328</v>
      </c>
      <c r="C101" s="173"/>
      <c r="D101" s="172" t="s">
        <v>329</v>
      </c>
      <c r="E101" s="174"/>
    </row>
    <row r="102" spans="1:256" ht="22.5" x14ac:dyDescent="0.2">
      <c r="A102" s="136"/>
      <c r="B102" s="171" t="s">
        <v>330</v>
      </c>
      <c r="C102" s="138"/>
      <c r="D102" s="171" t="s">
        <v>331</v>
      </c>
      <c r="E102" s="142"/>
      <c r="G102" s="135"/>
      <c r="H102" s="135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4"/>
      <c r="FK102" s="134"/>
      <c r="FL102" s="134"/>
      <c r="FM102" s="134"/>
      <c r="FN102" s="134"/>
      <c r="FO102" s="134"/>
      <c r="FP102" s="134"/>
      <c r="FQ102" s="134"/>
      <c r="FR102" s="134"/>
      <c r="FS102" s="134"/>
      <c r="FT102" s="134"/>
      <c r="FU102" s="134"/>
      <c r="FV102" s="134"/>
      <c r="FW102" s="134"/>
      <c r="FX102" s="134"/>
      <c r="FY102" s="134"/>
      <c r="FZ102" s="134"/>
      <c r="GA102" s="134"/>
      <c r="GB102" s="134"/>
      <c r="GC102" s="134"/>
      <c r="GD102" s="134"/>
      <c r="GE102" s="134"/>
      <c r="GF102" s="134"/>
      <c r="GG102" s="134"/>
      <c r="GH102" s="134"/>
      <c r="GI102" s="134"/>
      <c r="GJ102" s="134"/>
      <c r="GK102" s="134"/>
      <c r="GL102" s="134"/>
      <c r="GM102" s="134"/>
      <c r="GN102" s="134"/>
      <c r="GO102" s="134"/>
      <c r="GP102" s="134"/>
      <c r="GQ102" s="134"/>
      <c r="GR102" s="134"/>
      <c r="GS102" s="134"/>
      <c r="GT102" s="134"/>
      <c r="GU102" s="134"/>
      <c r="GV102" s="134"/>
      <c r="GW102" s="134"/>
      <c r="GX102" s="134"/>
      <c r="GY102" s="134"/>
      <c r="GZ102" s="134"/>
      <c r="HA102" s="134"/>
      <c r="HB102" s="134"/>
      <c r="HC102" s="134"/>
      <c r="HD102" s="134"/>
      <c r="HE102" s="134"/>
      <c r="HF102" s="134"/>
      <c r="HG102" s="134"/>
      <c r="HH102" s="134"/>
      <c r="HI102" s="134"/>
      <c r="HJ102" s="134"/>
      <c r="HK102" s="134"/>
      <c r="HL102" s="134"/>
      <c r="HM102" s="134"/>
      <c r="HN102" s="134"/>
      <c r="HO102" s="134"/>
      <c r="HP102" s="134"/>
      <c r="HQ102" s="134"/>
      <c r="HR102" s="134"/>
      <c r="HS102" s="134"/>
      <c r="HT102" s="134"/>
      <c r="HU102" s="134"/>
      <c r="HV102" s="134"/>
      <c r="HW102" s="134"/>
      <c r="HX102" s="134"/>
      <c r="HY102" s="134"/>
      <c r="HZ102" s="134"/>
      <c r="IA102" s="134"/>
      <c r="IB102" s="134"/>
      <c r="IC102" s="134"/>
      <c r="ID102" s="134"/>
      <c r="IE102" s="134"/>
      <c r="IF102" s="134"/>
      <c r="IG102" s="134"/>
      <c r="IH102" s="134"/>
      <c r="II102" s="134"/>
      <c r="IJ102" s="134"/>
      <c r="IK102" s="134"/>
      <c r="IL102" s="134"/>
      <c r="IM102" s="134"/>
      <c r="IN102" s="134"/>
      <c r="IO102" s="134"/>
      <c r="IP102" s="134"/>
      <c r="IQ102" s="134"/>
      <c r="IR102" s="134"/>
      <c r="IS102" s="134"/>
      <c r="IT102" s="134"/>
      <c r="IU102" s="134"/>
      <c r="IV102" s="134"/>
    </row>
    <row r="103" spans="1:256" ht="45" x14ac:dyDescent="0.2">
      <c r="A103" s="136" t="s">
        <v>332</v>
      </c>
      <c r="B103" s="171" t="s">
        <v>333</v>
      </c>
      <c r="C103" s="138"/>
      <c r="D103" s="171" t="s">
        <v>334</v>
      </c>
      <c r="E103" s="142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4"/>
      <c r="FK103" s="134"/>
      <c r="FL103" s="134"/>
      <c r="FM103" s="134"/>
      <c r="FN103" s="134"/>
      <c r="FO103" s="134"/>
      <c r="FP103" s="134"/>
      <c r="FQ103" s="134"/>
      <c r="FR103" s="134"/>
      <c r="FS103" s="134"/>
      <c r="FT103" s="134"/>
      <c r="FU103" s="134"/>
      <c r="FV103" s="134"/>
      <c r="FW103" s="134"/>
      <c r="FX103" s="134"/>
      <c r="FY103" s="134"/>
      <c r="FZ103" s="134"/>
      <c r="GA103" s="134"/>
      <c r="GB103" s="134"/>
      <c r="GC103" s="134"/>
      <c r="GD103" s="134"/>
      <c r="GE103" s="134"/>
      <c r="GF103" s="134"/>
      <c r="GG103" s="134"/>
      <c r="GH103" s="134"/>
      <c r="GI103" s="134"/>
      <c r="GJ103" s="134"/>
      <c r="GK103" s="134"/>
      <c r="GL103" s="134"/>
      <c r="GM103" s="134"/>
      <c r="GN103" s="134"/>
      <c r="GO103" s="134"/>
      <c r="GP103" s="134"/>
      <c r="GQ103" s="134"/>
      <c r="GR103" s="134"/>
      <c r="GS103" s="134"/>
      <c r="GT103" s="134"/>
      <c r="GU103" s="134"/>
      <c r="GV103" s="134"/>
      <c r="GW103" s="134"/>
      <c r="GX103" s="134"/>
      <c r="GY103" s="134"/>
      <c r="GZ103" s="134"/>
      <c r="HA103" s="134"/>
      <c r="HB103" s="134"/>
      <c r="HC103" s="134"/>
      <c r="HD103" s="134"/>
      <c r="HE103" s="134"/>
      <c r="HF103" s="134"/>
      <c r="HG103" s="134"/>
      <c r="HH103" s="134"/>
      <c r="HI103" s="134"/>
      <c r="HJ103" s="134"/>
      <c r="HK103" s="134"/>
      <c r="HL103" s="134"/>
      <c r="HM103" s="134"/>
      <c r="HN103" s="134"/>
      <c r="HO103" s="134"/>
      <c r="HP103" s="134"/>
      <c r="HQ103" s="134"/>
      <c r="HR103" s="134"/>
      <c r="HS103" s="134"/>
      <c r="HT103" s="134"/>
      <c r="HU103" s="134"/>
      <c r="HV103" s="134"/>
      <c r="HW103" s="134"/>
      <c r="HX103" s="134"/>
      <c r="HY103" s="134"/>
      <c r="HZ103" s="134"/>
      <c r="IA103" s="134"/>
      <c r="IB103" s="134"/>
      <c r="IC103" s="134"/>
      <c r="ID103" s="134"/>
      <c r="IE103" s="134"/>
      <c r="IF103" s="134"/>
      <c r="IG103" s="134"/>
      <c r="IH103" s="134"/>
      <c r="II103" s="134"/>
      <c r="IJ103" s="134"/>
      <c r="IK103" s="134"/>
      <c r="IL103" s="134"/>
      <c r="IM103" s="134"/>
      <c r="IN103" s="134"/>
      <c r="IO103" s="134"/>
      <c r="IP103" s="134"/>
      <c r="IQ103" s="134"/>
      <c r="IR103" s="134"/>
      <c r="IS103" s="134"/>
      <c r="IT103" s="134"/>
      <c r="IU103" s="134"/>
      <c r="IV103" s="134"/>
    </row>
    <row r="104" spans="1:256" ht="45" x14ac:dyDescent="0.2">
      <c r="A104" s="136"/>
      <c r="B104" s="171" t="s">
        <v>335</v>
      </c>
      <c r="C104" s="138"/>
      <c r="D104" s="171" t="s">
        <v>336</v>
      </c>
      <c r="E104" s="142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/>
      <c r="DW104" s="134"/>
      <c r="DX104" s="134"/>
      <c r="DY104" s="134"/>
      <c r="DZ104" s="134"/>
      <c r="EA104" s="134"/>
      <c r="EB104" s="134"/>
      <c r="EC104" s="134"/>
      <c r="ED104" s="134"/>
      <c r="EE104" s="134"/>
      <c r="EF104" s="134"/>
      <c r="EG104" s="134"/>
      <c r="EH104" s="134"/>
      <c r="EI104" s="134"/>
      <c r="EJ104" s="134"/>
      <c r="EK104" s="134"/>
      <c r="EL104" s="134"/>
      <c r="EM104" s="134"/>
      <c r="EN104" s="134"/>
      <c r="EO104" s="134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4"/>
      <c r="FK104" s="134"/>
      <c r="FL104" s="134"/>
      <c r="FM104" s="134"/>
      <c r="FN104" s="134"/>
      <c r="FO104" s="134"/>
      <c r="FP104" s="134"/>
      <c r="FQ104" s="134"/>
      <c r="FR104" s="134"/>
      <c r="FS104" s="134"/>
      <c r="FT104" s="134"/>
      <c r="FU104" s="134"/>
      <c r="FV104" s="134"/>
      <c r="FW104" s="134"/>
      <c r="FX104" s="134"/>
      <c r="FY104" s="134"/>
      <c r="FZ104" s="134"/>
      <c r="GA104" s="134"/>
      <c r="GB104" s="134"/>
      <c r="GC104" s="134"/>
      <c r="GD104" s="134"/>
      <c r="GE104" s="134"/>
      <c r="GF104" s="134"/>
      <c r="GG104" s="134"/>
      <c r="GH104" s="134"/>
      <c r="GI104" s="134"/>
      <c r="GJ104" s="134"/>
      <c r="GK104" s="134"/>
      <c r="GL104" s="134"/>
      <c r="GM104" s="134"/>
      <c r="GN104" s="134"/>
      <c r="GO104" s="134"/>
      <c r="GP104" s="134"/>
      <c r="GQ104" s="134"/>
      <c r="GR104" s="134"/>
      <c r="GS104" s="134"/>
      <c r="GT104" s="134"/>
      <c r="GU104" s="134"/>
      <c r="GV104" s="134"/>
      <c r="GW104" s="134"/>
      <c r="GX104" s="134"/>
      <c r="GY104" s="134"/>
      <c r="GZ104" s="134"/>
      <c r="HA104" s="134"/>
      <c r="HB104" s="134"/>
      <c r="HC104" s="134"/>
      <c r="HD104" s="134"/>
      <c r="HE104" s="134"/>
      <c r="HF104" s="134"/>
      <c r="HG104" s="134"/>
      <c r="HH104" s="134"/>
      <c r="HI104" s="134"/>
      <c r="HJ104" s="134"/>
      <c r="HK104" s="134"/>
      <c r="HL104" s="134"/>
      <c r="HM104" s="134"/>
      <c r="HN104" s="134"/>
      <c r="HO104" s="134"/>
      <c r="HP104" s="134"/>
      <c r="HQ104" s="134"/>
      <c r="HR104" s="134"/>
      <c r="HS104" s="134"/>
      <c r="HT104" s="134"/>
      <c r="HU104" s="134"/>
      <c r="HV104" s="134"/>
      <c r="HW104" s="134"/>
      <c r="HX104" s="134"/>
      <c r="HY104" s="134"/>
      <c r="HZ104" s="134"/>
      <c r="IA104" s="134"/>
      <c r="IB104" s="134"/>
      <c r="IC104" s="134"/>
      <c r="ID104" s="134"/>
      <c r="IE104" s="134"/>
      <c r="IF104" s="134"/>
      <c r="IG104" s="134"/>
      <c r="IH104" s="134"/>
      <c r="II104" s="134"/>
      <c r="IJ104" s="134"/>
      <c r="IK104" s="134"/>
      <c r="IL104" s="134"/>
      <c r="IM104" s="134"/>
      <c r="IN104" s="134"/>
      <c r="IO104" s="134"/>
      <c r="IP104" s="134"/>
      <c r="IQ104" s="134"/>
      <c r="IR104" s="134"/>
      <c r="IS104" s="134"/>
      <c r="IT104" s="134"/>
      <c r="IU104" s="134"/>
      <c r="IV104" s="134"/>
    </row>
    <row r="105" spans="1:256" ht="33.75" x14ac:dyDescent="0.2">
      <c r="A105" s="175" t="s">
        <v>337</v>
      </c>
      <c r="B105" s="171" t="s">
        <v>338</v>
      </c>
      <c r="C105" s="138"/>
      <c r="D105" s="171" t="s">
        <v>339</v>
      </c>
      <c r="E105" s="176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4"/>
      <c r="EG105" s="134"/>
      <c r="EH105" s="134"/>
      <c r="EI105" s="134"/>
      <c r="EJ105" s="134"/>
      <c r="EK105" s="134"/>
      <c r="EL105" s="134"/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4"/>
      <c r="EX105" s="134"/>
      <c r="EY105" s="134"/>
      <c r="EZ105" s="134"/>
      <c r="FA105" s="134"/>
      <c r="FB105" s="134"/>
      <c r="FC105" s="134"/>
      <c r="FD105" s="134"/>
      <c r="FE105" s="134"/>
      <c r="FF105" s="134"/>
      <c r="FG105" s="134"/>
      <c r="FH105" s="134"/>
      <c r="FI105" s="134"/>
      <c r="FJ105" s="134"/>
      <c r="FK105" s="134"/>
      <c r="FL105" s="134"/>
      <c r="FM105" s="134"/>
      <c r="FN105" s="134"/>
      <c r="FO105" s="134"/>
      <c r="FP105" s="134"/>
      <c r="FQ105" s="134"/>
      <c r="FR105" s="134"/>
      <c r="FS105" s="134"/>
      <c r="FT105" s="134"/>
      <c r="FU105" s="134"/>
      <c r="FV105" s="134"/>
      <c r="FW105" s="134"/>
      <c r="FX105" s="134"/>
      <c r="FY105" s="134"/>
      <c r="FZ105" s="134"/>
      <c r="GA105" s="134"/>
      <c r="GB105" s="134"/>
      <c r="GC105" s="134"/>
      <c r="GD105" s="134"/>
      <c r="GE105" s="134"/>
      <c r="GF105" s="134"/>
      <c r="GG105" s="134"/>
      <c r="GH105" s="134"/>
      <c r="GI105" s="134"/>
      <c r="GJ105" s="134"/>
      <c r="GK105" s="134"/>
      <c r="GL105" s="134"/>
      <c r="GM105" s="134"/>
      <c r="GN105" s="134"/>
      <c r="GO105" s="134"/>
      <c r="GP105" s="134"/>
      <c r="GQ105" s="134"/>
      <c r="GR105" s="134"/>
      <c r="GS105" s="134"/>
      <c r="GT105" s="134"/>
      <c r="GU105" s="134"/>
      <c r="GV105" s="134"/>
      <c r="GW105" s="134"/>
      <c r="GX105" s="134"/>
      <c r="GY105" s="134"/>
      <c r="GZ105" s="134"/>
      <c r="HA105" s="134"/>
      <c r="HB105" s="134"/>
      <c r="HC105" s="134"/>
      <c r="HD105" s="134"/>
      <c r="HE105" s="134"/>
      <c r="HF105" s="134"/>
      <c r="HG105" s="134"/>
      <c r="HH105" s="134"/>
      <c r="HI105" s="134"/>
      <c r="HJ105" s="134"/>
      <c r="HK105" s="134"/>
      <c r="HL105" s="134"/>
      <c r="HM105" s="134"/>
      <c r="HN105" s="134"/>
      <c r="HO105" s="134"/>
      <c r="HP105" s="134"/>
      <c r="HQ105" s="134"/>
      <c r="HR105" s="134"/>
      <c r="HS105" s="134"/>
      <c r="HT105" s="134"/>
      <c r="HU105" s="134"/>
      <c r="HV105" s="134"/>
      <c r="HW105" s="134"/>
      <c r="HX105" s="134"/>
      <c r="HY105" s="134"/>
      <c r="HZ105" s="134"/>
      <c r="IA105" s="134"/>
      <c r="IB105" s="134"/>
      <c r="IC105" s="134"/>
      <c r="ID105" s="134"/>
      <c r="IE105" s="134"/>
      <c r="IF105" s="134"/>
      <c r="IG105" s="134"/>
      <c r="IH105" s="134"/>
      <c r="II105" s="134"/>
      <c r="IJ105" s="134"/>
      <c r="IK105" s="134"/>
      <c r="IL105" s="134"/>
      <c r="IM105" s="134"/>
      <c r="IN105" s="134"/>
      <c r="IO105" s="134"/>
      <c r="IP105" s="134"/>
      <c r="IQ105" s="134"/>
      <c r="IR105" s="134"/>
      <c r="IS105" s="134"/>
      <c r="IT105" s="134"/>
      <c r="IU105" s="134"/>
      <c r="IV105" s="134"/>
    </row>
    <row r="106" spans="1:256" ht="34.5" thickBot="1" x14ac:dyDescent="0.25">
      <c r="A106" s="177" t="s">
        <v>340</v>
      </c>
      <c r="B106" s="178" t="s">
        <v>341</v>
      </c>
      <c r="C106" s="127"/>
      <c r="D106" s="178" t="s">
        <v>342</v>
      </c>
      <c r="E106" s="179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134"/>
      <c r="EN106" s="134"/>
      <c r="EO106" s="134"/>
      <c r="EP106" s="134"/>
      <c r="EQ106" s="134"/>
      <c r="ER106" s="134"/>
      <c r="ES106" s="134"/>
      <c r="ET106" s="134"/>
      <c r="EU106" s="134"/>
      <c r="EV106" s="134"/>
      <c r="EW106" s="134"/>
      <c r="EX106" s="134"/>
      <c r="EY106" s="134"/>
      <c r="EZ106" s="134"/>
      <c r="FA106" s="134"/>
      <c r="FB106" s="134"/>
      <c r="FC106" s="134"/>
      <c r="FD106" s="134"/>
      <c r="FE106" s="134"/>
      <c r="FF106" s="134"/>
      <c r="FG106" s="134"/>
      <c r="FH106" s="134"/>
      <c r="FI106" s="134"/>
      <c r="FJ106" s="134"/>
      <c r="FK106" s="134"/>
      <c r="FL106" s="134"/>
      <c r="FM106" s="134"/>
      <c r="FN106" s="134"/>
      <c r="FO106" s="134"/>
      <c r="FP106" s="134"/>
      <c r="FQ106" s="134"/>
      <c r="FR106" s="134"/>
      <c r="FS106" s="134"/>
      <c r="FT106" s="134"/>
      <c r="FU106" s="134"/>
      <c r="FV106" s="134"/>
      <c r="FW106" s="134"/>
      <c r="FX106" s="134"/>
      <c r="FY106" s="134"/>
      <c r="FZ106" s="134"/>
      <c r="GA106" s="134"/>
      <c r="GB106" s="134"/>
      <c r="GC106" s="134"/>
      <c r="GD106" s="134"/>
      <c r="GE106" s="134"/>
      <c r="GF106" s="134"/>
      <c r="GG106" s="134"/>
      <c r="GH106" s="134"/>
      <c r="GI106" s="134"/>
      <c r="GJ106" s="134"/>
      <c r="GK106" s="134"/>
      <c r="GL106" s="134"/>
      <c r="GM106" s="134"/>
      <c r="GN106" s="134"/>
      <c r="GO106" s="134"/>
      <c r="GP106" s="134"/>
      <c r="GQ106" s="134"/>
      <c r="GR106" s="134"/>
      <c r="GS106" s="134"/>
      <c r="GT106" s="134"/>
      <c r="GU106" s="134"/>
      <c r="GV106" s="134"/>
      <c r="GW106" s="134"/>
      <c r="GX106" s="134"/>
      <c r="GY106" s="134"/>
      <c r="GZ106" s="134"/>
      <c r="HA106" s="134"/>
      <c r="HB106" s="134"/>
      <c r="HC106" s="134"/>
      <c r="HD106" s="134"/>
      <c r="HE106" s="134"/>
      <c r="HF106" s="134"/>
      <c r="HG106" s="134"/>
      <c r="HH106" s="134"/>
      <c r="HI106" s="134"/>
      <c r="HJ106" s="134"/>
      <c r="HK106" s="134"/>
      <c r="HL106" s="134"/>
      <c r="HM106" s="134"/>
      <c r="HN106" s="134"/>
      <c r="HO106" s="134"/>
      <c r="HP106" s="134"/>
      <c r="HQ106" s="134"/>
      <c r="HR106" s="134"/>
      <c r="HS106" s="134"/>
      <c r="HT106" s="134"/>
      <c r="HU106" s="134"/>
      <c r="HV106" s="134"/>
      <c r="HW106" s="134"/>
      <c r="HX106" s="134"/>
      <c r="HY106" s="134"/>
      <c r="HZ106" s="134"/>
      <c r="IA106" s="134"/>
      <c r="IB106" s="134"/>
      <c r="IC106" s="134"/>
      <c r="ID106" s="134"/>
      <c r="IE106" s="134"/>
      <c r="IF106" s="134"/>
      <c r="IG106" s="134"/>
      <c r="IH106" s="134"/>
      <c r="II106" s="134"/>
      <c r="IJ106" s="134"/>
      <c r="IK106" s="134"/>
      <c r="IL106" s="134"/>
      <c r="IM106" s="134"/>
      <c r="IN106" s="134"/>
      <c r="IO106" s="134"/>
      <c r="IP106" s="134"/>
      <c r="IQ106" s="134"/>
      <c r="IR106" s="134"/>
      <c r="IS106" s="134"/>
      <c r="IT106" s="134"/>
      <c r="IU106" s="134"/>
      <c r="IV106" s="134"/>
    </row>
    <row r="107" spans="1:256" x14ac:dyDescent="0.2">
      <c r="D107" s="180"/>
    </row>
    <row r="108" spans="1:256" ht="12.75" x14ac:dyDescent="0.2">
      <c r="D108" s="120"/>
    </row>
    <row r="111" spans="1:256" x14ac:dyDescent="0.2">
      <c r="E111" s="117"/>
    </row>
    <row r="112" spans="1:256" x14ac:dyDescent="0.2">
      <c r="E112" s="117"/>
    </row>
  </sheetData>
  <mergeCells count="18">
    <mergeCell ref="A75:A77"/>
    <mergeCell ref="A78:A85"/>
    <mergeCell ref="A87:A88"/>
    <mergeCell ref="A89:A92"/>
    <mergeCell ref="A94:A102"/>
    <mergeCell ref="A103:A104"/>
    <mergeCell ref="A29:A34"/>
    <mergeCell ref="A35:A37"/>
    <mergeCell ref="A38:A43"/>
    <mergeCell ref="A45:A50"/>
    <mergeCell ref="A51:A72"/>
    <mergeCell ref="A73:A74"/>
    <mergeCell ref="A5:E5"/>
    <mergeCell ref="A6:A7"/>
    <mergeCell ref="B6:C6"/>
    <mergeCell ref="D6:E6"/>
    <mergeCell ref="A8:A20"/>
    <mergeCell ref="A24:A28"/>
  </mergeCells>
  <pageMargins left="0.7" right="0.7" top="0.75" bottom="0.75" header="0.3" footer="0.3"/>
  <pageSetup scale="5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furnizori</vt:lpstr>
      <vt:lpstr>valori de contract</vt:lpstr>
      <vt:lpstr>indicatori PNS - la 9 luni 2016</vt:lpstr>
      <vt:lpstr>'indicatori PNS - la 9 luni 2016'!Print_Area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2016-11-17T08:51:42Z</dcterms:modified>
</cp:coreProperties>
</file>